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69" i="1" l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B66" i="1"/>
  <c r="B65" i="1"/>
  <c r="B43" i="1"/>
  <c r="B44" i="1"/>
  <c r="B33" i="1"/>
  <c r="B31" i="1"/>
  <c r="D68" i="1" l="1"/>
  <c r="E68" i="1"/>
  <c r="F68" i="1"/>
  <c r="G68" i="1"/>
  <c r="H68" i="1"/>
  <c r="I68" i="1"/>
  <c r="J68" i="1"/>
  <c r="K68" i="1"/>
  <c r="L68" i="1"/>
  <c r="M68" i="1"/>
  <c r="N68" i="1"/>
  <c r="C68" i="1"/>
  <c r="B70" i="1"/>
  <c r="B63" i="1"/>
  <c r="B64" i="1"/>
  <c r="B62" i="1"/>
  <c r="N43" i="1"/>
  <c r="D43" i="1"/>
  <c r="E43" i="1"/>
  <c r="F43" i="1"/>
  <c r="G43" i="1"/>
  <c r="H43" i="1"/>
  <c r="I43" i="1"/>
  <c r="J43" i="1"/>
  <c r="K43" i="1"/>
  <c r="L43" i="1"/>
  <c r="M43" i="1"/>
  <c r="C43" i="1"/>
  <c r="B45" i="1"/>
  <c r="N38" i="1"/>
  <c r="D38" i="1"/>
  <c r="E38" i="1"/>
  <c r="F38" i="1"/>
  <c r="G38" i="1"/>
  <c r="H38" i="1"/>
  <c r="I38" i="1"/>
  <c r="J38" i="1"/>
  <c r="K38" i="1"/>
  <c r="L38" i="1"/>
  <c r="M38" i="1"/>
  <c r="C38" i="1"/>
  <c r="B40" i="1"/>
  <c r="B39" i="1"/>
  <c r="D30" i="1"/>
  <c r="E30" i="1"/>
  <c r="F30" i="1"/>
  <c r="G30" i="1"/>
  <c r="H30" i="1"/>
  <c r="I30" i="1"/>
  <c r="J30" i="1"/>
  <c r="K30" i="1"/>
  <c r="L30" i="1"/>
  <c r="M30" i="1"/>
  <c r="N30" i="1"/>
  <c r="C30" i="1"/>
  <c r="B32" i="1"/>
  <c r="B34" i="1"/>
  <c r="B35" i="1"/>
  <c r="B10" i="1"/>
  <c r="B11" i="1"/>
  <c r="B12" i="1"/>
  <c r="B13" i="1"/>
  <c r="B14" i="1"/>
  <c r="B15" i="1"/>
  <c r="B16" i="1"/>
  <c r="B17" i="1"/>
  <c r="B9" i="1"/>
  <c r="D8" i="1"/>
  <c r="E8" i="1"/>
  <c r="F8" i="1"/>
  <c r="G8" i="1"/>
  <c r="H8" i="1"/>
  <c r="I8" i="1"/>
  <c r="J8" i="1"/>
  <c r="K8" i="1"/>
  <c r="L8" i="1"/>
  <c r="M8" i="1"/>
  <c r="N8" i="1"/>
  <c r="C8" i="1"/>
  <c r="B8" i="1" l="1"/>
  <c r="B68" i="1"/>
  <c r="B30" i="1"/>
  <c r="B77" i="1" l="1"/>
  <c r="B49" i="1"/>
  <c r="B38" i="1"/>
  <c r="B26" i="1"/>
  <c r="B19" i="1"/>
  <c r="B7" i="1" s="1"/>
</calcChain>
</file>

<file path=xl/sharedStrings.xml><?xml version="1.0" encoding="utf-8"?>
<sst xmlns="http://schemas.openxmlformats.org/spreadsheetml/2006/main" count="82" uniqueCount="82">
  <si>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</si>
  <si>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</si>
  <si>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</si>
  <si>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</si>
  <si>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</si>
  <si>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</si>
  <si>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</si>
  <si>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</si>
  <si>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</si>
  <si>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</si>
  <si>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</si>
  <si>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</si>
  <si>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</si>
  <si>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</si>
  <si>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</si>
  <si>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</si>
  <si>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</si>
  <si>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</si>
  <si>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</si>
  <si>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</si>
  <si>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</si>
  <si>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</si>
  <si>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</si>
  <si>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</si>
  <si>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</si>
  <si>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</si>
  <si>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</si>
  <si>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</si>
  <si>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</si>
  <si>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</si>
  <si>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</si>
  <si>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</si>
  <si>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</si>
  <si>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</si>
  <si>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</si>
  <si>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</si>
  <si>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</si>
  <si>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</si>
  <si>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</si>
  <si>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</si>
  <si>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</si>
  <si>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</si>
  <si>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</si>
  <si>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</si>
  <si>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ESTADO DE CAMPECHE</t>
  </si>
  <si>
    <t>INGRESOS NO COMPRENDIDOS EN LAS FRACCIONES DE LA LEY DE INGRESOS CAUSADOS EN EJERCICIOS FISCALES ANTERIORES PENDIENTES DE LIQUIDACIÓN O PAGO.</t>
  </si>
  <si>
    <t>MUNICIPIO DE HECELCHAKAN</t>
  </si>
  <si>
    <t>ESTRUCTURA DEL CALENDARIO DE INGRESOS 2019 BASE MENSUAL</t>
  </si>
  <si>
    <t>________________________</t>
  </si>
  <si>
    <t>Accesorios de impuestos</t>
  </si>
  <si>
    <t>Impuestos no comprendidos en la ley de ingresos vigente causados en ejercicios fiscales anteriores pendientes de liquidación o pago</t>
  </si>
  <si>
    <t>Accesorios de cuotas y aportaciones de seguridad social</t>
  </si>
  <si>
    <t>Contribuciones de mejoras no comprendidas en la ley de ingresos vigente causadas en ejercicios fiscales anteriores pendientes de liquidación o pago</t>
  </si>
  <si>
    <t>Derechos a los hidrocarburos(derogado)</t>
  </si>
  <si>
    <t>Accesorios de derecho</t>
  </si>
  <si>
    <t>Derechos no comprendidos en la ley de ingresos vigente causadas en ejercicios fiscales anteriores pendientes de liquidación o pago</t>
  </si>
  <si>
    <t>aprovechamientos</t>
  </si>
  <si>
    <t>Aprovechamientos patrimoniales</t>
  </si>
  <si>
    <t>accesorios de aprovechamiento</t>
  </si>
  <si>
    <t>INGRESOS POR VENTAS DE BIENES PRESTACION DE SERVICIOS Y OTROS INGRESOS</t>
  </si>
  <si>
    <t>Ingresos por ventas de bienes y prestacion de servicios y otros ingresos</t>
  </si>
  <si>
    <t>Ingresos por venta de bienes y prestacion de servicios de instituciones publicas de seguridad social</t>
  </si>
  <si>
    <t>Ingresos por ventas de bienes y prestacion de servicios de empresas productivas del estado</t>
  </si>
  <si>
    <t>ingreso por venta de bienes y prestacion de servicios de entidades paraestatales y fideicomisos no empresariales y no financieros</t>
  </si>
  <si>
    <t>ingresos por venta de bienesy prestacion de servicios de entidades paraestatales empresariales no financieras con participacio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</si>
  <si>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</si>
  <si>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</si>
  <si>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</si>
  <si>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</si>
  <si>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</si>
  <si>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</si>
  <si>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>Participaciones</t>
  </si>
  <si>
    <t>incentivos derivados de la colaboracion fiscal</t>
  </si>
  <si>
    <t>fondo distinto de aportaciones</t>
  </si>
  <si>
    <t>TRANSFERENCIAS, ASIGNACIONES, SUBSIDIOS Y SUBVENCIONES, Y PENSIONES Y JUBILACIONES</t>
  </si>
  <si>
    <t xml:space="preserve">Transferencias y asignaciones </t>
  </si>
  <si>
    <t>Transferencias al resto del sector público(derogado)</t>
  </si>
  <si>
    <t>Ayudas sociales(derogado)</t>
  </si>
  <si>
    <t>Transferencias a fideicomisos, mandatos y análogos(derogado)</t>
  </si>
  <si>
    <t>transferencias del fondo mexicano del petroleo para la estabilizacion y el desarrollo</t>
  </si>
  <si>
    <t>financiamiento interno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</si>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</sst>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1" xfId="0" applyFont="1" applyBorder="1"/>
    <xf numFmtId="0" fontId="0" fillId="0" borderId="2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0" fillId="0" borderId="3" xfId="0" applyNumberFormat="1" applyFill="1" applyBorder="1" applyAlignment="1" applyProtection="1"/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/>
    <xf numFmtId="44" fontId="1" fillId="0" borderId="2" xfId="1" applyFont="1" applyBorder="1"/>
    <xf numFmtId="4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2" fontId="0" fillId="0" borderId="2" xfId="0" applyNumberFormat="1" applyBorder="1"/>
    <xf numFmtId="4" fontId="1" fillId="0" borderId="2" xfId="0" applyNumberFormat="1" applyFont="1" applyBorder="1"/>
    <xf numFmtId="43" fontId="0" fillId="0" borderId="2" xfId="1" applyNumberFormat="1" applyFont="1" applyBorder="1"/>
    <xf numFmtId="43" fontId="1" fillId="0" borderId="2" xfId="1" applyNumberFormat="1" applyFont="1" applyBorder="1"/>
    <xf numFmtId="0" fontId="1" fillId="0" borderId="1" xfId="0" applyFont="1" applyBorder="1" applyAlignment="1">
      <alignment horizontal="left" wrapText="1" indent="2"/>
    </xf>
    <xf numFmtId="44" fontId="0" fillId="0" borderId="0" xfId="0" applyNumberFormat="1"/>
    <xf numFmtId="0" fontId="0" fillId="0" borderId="1" xfId="0" applyFont="1" applyBorder="1"/>
    <xf numFmtId="0" fontId="1" fillId="0" borderId="1" xfId="0" applyFont="1" applyBorder="1" applyAlignment="1">
      <alignment wrapText="1"/>
    </xf>
    <xf numFmtId="44" fontId="1" fillId="0" borderId="2" xfId="1" applyNumberFormat="1" applyFont="1" applyBorder="1"/>
    <xf numFmtId="44" fontId="0" fillId="0" borderId="2" xfId="1" applyFont="1" applyBorder="1"/>
    <xf numFmtId="0" fontId="1" fillId="0" borderId="2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84</xdr:row>
      <xdr:rowOff>165735</xdr:rowOff>
    </xdr:from>
    <xdr:to>
      <xdr:col>10</xdr:col>
      <xdr:colOff>449580</xdr:colOff>
      <xdr:row>89</xdr:row>
      <xdr:rowOff>106680</xdr:rowOff>
    </xdr:to>
    <xdr:sp macro="" textlink="">
      <xdr:nvSpPr>
        <xdr:cNvPr id="2" name="1 CuadroTexto"/>
        <xdr:cNvSpPr txBox="1"/>
      </xdr:nvSpPr>
      <xdr:spPr>
        <a:xfrm>
          <a:off x="9732645" y="15161895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0</xdr:col>
      <xdr:colOff>2912744</xdr:colOff>
      <xdr:row>83</xdr:row>
      <xdr:rowOff>1904</xdr:rowOff>
    </xdr:from>
    <xdr:to>
      <xdr:col>2</xdr:col>
      <xdr:colOff>137159</xdr:colOff>
      <xdr:row>90</xdr:row>
      <xdr:rowOff>0</xdr:rowOff>
    </xdr:to>
    <xdr:sp macro="" textlink="">
      <xdr:nvSpPr>
        <xdr:cNvPr id="4" name="3 CuadroTexto"/>
        <xdr:cNvSpPr txBox="1"/>
      </xdr:nvSpPr>
      <xdr:spPr>
        <a:xfrm>
          <a:off x="2912744" y="14815184"/>
          <a:ext cx="2299335" cy="127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48450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05700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0</xdr:row>
      <xdr:rowOff>28576</xdr:rowOff>
    </xdr:from>
    <xdr:to>
      <xdr:col>0</xdr:col>
      <xdr:colOff>974792</xdr:colOff>
      <xdr:row>3</xdr:row>
      <xdr:rowOff>47626</xdr:rowOff>
    </xdr:to>
    <xdr:pic>
      <xdr:nvPicPr>
        <xdr:cNvPr id="8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485775" y="28576"/>
          <a:ext cx="48901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314325</xdr:colOff>
      <xdr:row>0</xdr:row>
      <xdr:rowOff>0</xdr:rowOff>
    </xdr:from>
    <xdr:to>
      <xdr:col>12</xdr:col>
      <xdr:colOff>838200</xdr:colOff>
      <xdr:row>3</xdr:row>
      <xdr:rowOff>84615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3582650" y="0"/>
          <a:ext cx="523875" cy="65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pane ySplit="6" topLeftCell="A7" activePane="bottomLeft" state="frozen"/>
      <selection pane="bottomLeft" sqref="A1:O1"/>
    </sheetView>
  </sheetViews>
  <sheetFormatPr baseColWidth="10" defaultColWidth="9.140625" defaultRowHeight="15" x14ac:dyDescent="0.25"/>
  <cols>
    <col min="1" max="1" width="58" customWidth="1"/>
    <col min="2" max="2" width="16.42578125" customWidth="1"/>
    <col min="3" max="3" width="12.7109375" bestFit="1" customWidth="1"/>
    <col min="4" max="4" width="13.28515625" customWidth="1"/>
    <col min="5" max="5" width="13" customWidth="1"/>
    <col min="6" max="6" width="13.5703125" customWidth="1"/>
    <col min="7" max="7" width="13.42578125" customWidth="1"/>
    <col min="8" max="8" width="12.7109375" customWidth="1"/>
    <col min="9" max="9" width="13.5703125" customWidth="1"/>
    <col min="10" max="10" width="13.42578125" customWidth="1"/>
    <col min="11" max="11" width="13.140625" customWidth="1"/>
    <col min="12" max="12" width="13.5703125" customWidth="1"/>
    <col min="13" max="14" width="13.140625" customWidth="1"/>
  </cols>
  <sheetData>
    <row r="1" spans="1:15" x14ac:dyDescent="0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5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x14ac:dyDescent="0.25">
      <c r="A5" s="11"/>
      <c r="B5" s="27" t="s">
        <v>43</v>
      </c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A6" s="11"/>
      <c r="B6" s="27"/>
      <c r="C6" s="9" t="s">
        <v>31</v>
      </c>
      <c r="D6" s="7" t="s">
        <v>32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42</v>
      </c>
    </row>
    <row r="7" spans="1:15" x14ac:dyDescent="0.25">
      <c r="A7" s="10" t="s">
        <v>0</v>
      </c>
      <c r="B7" s="12">
        <f>B8+B19+B26+B30+B38+B43+B49+B61+B68+B77+B47</f>
        <v>157974452</v>
      </c>
      <c r="C7" s="8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5" x14ac:dyDescent="0.25">
      <c r="A8" s="1" t="s">
        <v>1</v>
      </c>
      <c r="B8" s="13">
        <f>SUM(C8:N8)</f>
        <v>2272000</v>
      </c>
      <c r="C8" s="18">
        <f>SUM(C9:C17)</f>
        <v>189333</v>
      </c>
      <c r="D8" s="18">
        <f t="shared" ref="D8:N8" si="0">SUM(D9:D17)</f>
        <v>189333</v>
      </c>
      <c r="E8" s="18">
        <f t="shared" si="0"/>
        <v>189333</v>
      </c>
      <c r="F8" s="18">
        <f t="shared" si="0"/>
        <v>189333</v>
      </c>
      <c r="G8" s="18">
        <f t="shared" si="0"/>
        <v>189333</v>
      </c>
      <c r="H8" s="18">
        <f t="shared" si="0"/>
        <v>189333</v>
      </c>
      <c r="I8" s="18">
        <f t="shared" si="0"/>
        <v>189333</v>
      </c>
      <c r="J8" s="18">
        <f t="shared" si="0"/>
        <v>189333</v>
      </c>
      <c r="K8" s="18">
        <f t="shared" si="0"/>
        <v>189333</v>
      </c>
      <c r="L8" s="18">
        <f t="shared" si="0"/>
        <v>189333</v>
      </c>
      <c r="M8" s="18">
        <f t="shared" si="0"/>
        <v>189333</v>
      </c>
      <c r="N8" s="18">
        <f t="shared" si="0"/>
        <v>189337</v>
      </c>
    </row>
    <row r="9" spans="1:15" x14ac:dyDescent="0.25">
      <c r="A9" s="2" t="s">
        <v>2</v>
      </c>
      <c r="B9" s="14">
        <f>SUM(C9:N9)</f>
        <v>7000</v>
      </c>
      <c r="C9" s="14">
        <v>583</v>
      </c>
      <c r="D9" s="14">
        <v>583</v>
      </c>
      <c r="E9" s="14">
        <v>583</v>
      </c>
      <c r="F9" s="14">
        <v>583</v>
      </c>
      <c r="G9" s="14">
        <v>583</v>
      </c>
      <c r="H9" s="14">
        <v>583</v>
      </c>
      <c r="I9" s="14">
        <v>583</v>
      </c>
      <c r="J9" s="14">
        <v>583</v>
      </c>
      <c r="K9" s="14">
        <v>583</v>
      </c>
      <c r="L9" s="14">
        <v>583</v>
      </c>
      <c r="M9" s="14">
        <v>583</v>
      </c>
      <c r="N9" s="14">
        <v>587</v>
      </c>
    </row>
    <row r="10" spans="1:15" x14ac:dyDescent="0.25">
      <c r="A10" s="2" t="s">
        <v>3</v>
      </c>
      <c r="B10" s="14">
        <f t="shared" ref="B10:B17" si="1">SUM(C10:N10)</f>
        <v>2190000</v>
      </c>
      <c r="C10" s="14">
        <v>182500</v>
      </c>
      <c r="D10" s="14">
        <v>182500</v>
      </c>
      <c r="E10" s="14">
        <v>182500</v>
      </c>
      <c r="F10" s="14">
        <v>182500</v>
      </c>
      <c r="G10" s="14">
        <v>182500</v>
      </c>
      <c r="H10" s="14">
        <v>182500</v>
      </c>
      <c r="I10" s="14">
        <v>182500</v>
      </c>
      <c r="J10" s="14">
        <v>182500</v>
      </c>
      <c r="K10" s="14">
        <v>182500</v>
      </c>
      <c r="L10" s="14">
        <v>182500</v>
      </c>
      <c r="M10" s="14">
        <v>182500</v>
      </c>
      <c r="N10" s="14">
        <v>182500</v>
      </c>
    </row>
    <row r="11" spans="1:15" x14ac:dyDescent="0.25">
      <c r="A11" s="2" t="s">
        <v>4</v>
      </c>
      <c r="B11" s="14">
        <f t="shared" si="1"/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15" x14ac:dyDescent="0.25">
      <c r="A12" s="2" t="s">
        <v>5</v>
      </c>
      <c r="B12" s="14">
        <f t="shared" si="1"/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1:15" x14ac:dyDescent="0.25">
      <c r="A13" s="2" t="s">
        <v>6</v>
      </c>
      <c r="B13" s="14">
        <f t="shared" si="1"/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1:15" x14ac:dyDescent="0.25">
      <c r="A14" s="2" t="s">
        <v>7</v>
      </c>
      <c r="B14" s="14">
        <f t="shared" si="1"/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1:15" x14ac:dyDescent="0.25">
      <c r="A15" s="2" t="s">
        <v>49</v>
      </c>
      <c r="B15" s="14">
        <f t="shared" si="1"/>
        <v>75000</v>
      </c>
      <c r="C15" s="19">
        <v>6250</v>
      </c>
      <c r="D15" s="19">
        <v>6250</v>
      </c>
      <c r="E15" s="19">
        <v>6250</v>
      </c>
      <c r="F15" s="19">
        <v>6250</v>
      </c>
      <c r="G15" s="19">
        <v>6250</v>
      </c>
      <c r="H15" s="19">
        <v>6250</v>
      </c>
      <c r="I15" s="19">
        <v>6250</v>
      </c>
      <c r="J15" s="19">
        <v>6250</v>
      </c>
      <c r="K15" s="19">
        <v>6250</v>
      </c>
      <c r="L15" s="19">
        <v>6250</v>
      </c>
      <c r="M15" s="19">
        <v>6250</v>
      </c>
      <c r="N15" s="19">
        <v>6250</v>
      </c>
    </row>
    <row r="16" spans="1:15" x14ac:dyDescent="0.25">
      <c r="A16" s="2" t="s">
        <v>8</v>
      </c>
      <c r="B16" s="14">
        <f t="shared" si="1"/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1:14" ht="45" x14ac:dyDescent="0.25">
      <c r="A17" s="3" t="s">
        <v>50</v>
      </c>
      <c r="B17" s="14">
        <f t="shared" si="1"/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</row>
    <row r="18" spans="1:14" x14ac:dyDescent="0.25">
      <c r="A18" s="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" t="s">
        <v>9</v>
      </c>
      <c r="B19" s="16">
        <f>SUM(B20:B24)</f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2" t="s">
        <v>10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1:14" x14ac:dyDescent="0.25">
      <c r="A21" s="2" t="s">
        <v>11</v>
      </c>
      <c r="B21" s="14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</row>
    <row r="22" spans="1:14" x14ac:dyDescent="0.25">
      <c r="A22" s="2" t="s">
        <v>12</v>
      </c>
      <c r="B22" s="14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 x14ac:dyDescent="0.25">
      <c r="A23" s="2" t="s">
        <v>13</v>
      </c>
      <c r="B23" s="14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x14ac:dyDescent="0.25">
      <c r="A24" s="2" t="s">
        <v>51</v>
      </c>
      <c r="B24" s="15"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5" t="s">
        <v>14</v>
      </c>
      <c r="B26" s="16">
        <f>SUM(B27:B28)</f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2" t="s">
        <v>15</v>
      </c>
      <c r="B27" s="14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 ht="45" x14ac:dyDescent="0.25">
      <c r="A28" s="3" t="s">
        <v>52</v>
      </c>
      <c r="B28" s="14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 x14ac:dyDescent="0.25">
      <c r="A29" s="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5" t="s">
        <v>16</v>
      </c>
      <c r="B30" s="13">
        <f>SUM(B31:B36)</f>
        <v>1548500</v>
      </c>
      <c r="C30" s="18">
        <f>SUM(C31:C36)</f>
        <v>129041</v>
      </c>
      <c r="D30" s="18">
        <f t="shared" ref="D30:N30" si="2">SUM(D31:D36)</f>
        <v>129041</v>
      </c>
      <c r="E30" s="18">
        <f t="shared" si="2"/>
        <v>129041</v>
      </c>
      <c r="F30" s="18">
        <f t="shared" si="2"/>
        <v>129041</v>
      </c>
      <c r="G30" s="18">
        <f t="shared" si="2"/>
        <v>129041</v>
      </c>
      <c r="H30" s="18">
        <f t="shared" si="2"/>
        <v>129041</v>
      </c>
      <c r="I30" s="18">
        <f t="shared" si="2"/>
        <v>129041</v>
      </c>
      <c r="J30" s="18">
        <f t="shared" si="2"/>
        <v>129041</v>
      </c>
      <c r="K30" s="18">
        <f t="shared" si="2"/>
        <v>129041</v>
      </c>
      <c r="L30" s="18">
        <f t="shared" si="2"/>
        <v>129041</v>
      </c>
      <c r="M30" s="18">
        <f t="shared" si="2"/>
        <v>129041</v>
      </c>
      <c r="N30" s="18">
        <f t="shared" si="2"/>
        <v>129049</v>
      </c>
    </row>
    <row r="31" spans="1:14" ht="30" x14ac:dyDescent="0.25">
      <c r="A31" s="3" t="s">
        <v>17</v>
      </c>
      <c r="B31" s="14">
        <f>SUM(C31:N31)</f>
        <v>150000</v>
      </c>
      <c r="C31" s="19">
        <v>12500</v>
      </c>
      <c r="D31" s="19">
        <v>12500</v>
      </c>
      <c r="E31" s="19">
        <v>12500</v>
      </c>
      <c r="F31" s="19">
        <v>12500</v>
      </c>
      <c r="G31" s="19">
        <v>12500</v>
      </c>
      <c r="H31" s="19">
        <v>12500</v>
      </c>
      <c r="I31" s="19">
        <v>12500</v>
      </c>
      <c r="J31" s="19">
        <v>12500</v>
      </c>
      <c r="K31" s="19">
        <v>12500</v>
      </c>
      <c r="L31" s="19">
        <v>12500</v>
      </c>
      <c r="M31" s="19">
        <v>12500</v>
      </c>
      <c r="N31" s="19">
        <v>12500</v>
      </c>
    </row>
    <row r="32" spans="1:14" x14ac:dyDescent="0.25">
      <c r="A32" s="2" t="s">
        <v>53</v>
      </c>
      <c r="B32" s="14">
        <f t="shared" ref="B32:B35" si="3">SUM(C32:N32)</f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 x14ac:dyDescent="0.25">
      <c r="A33" s="2" t="s">
        <v>18</v>
      </c>
      <c r="B33" s="14">
        <f>SUM(C33:N33)</f>
        <v>1196000</v>
      </c>
      <c r="C33" s="14">
        <v>99666</v>
      </c>
      <c r="D33" s="14">
        <v>99666</v>
      </c>
      <c r="E33" s="14">
        <v>99666</v>
      </c>
      <c r="F33" s="14">
        <v>99666</v>
      </c>
      <c r="G33" s="14">
        <v>99666</v>
      </c>
      <c r="H33" s="14">
        <v>99666</v>
      </c>
      <c r="I33" s="14">
        <v>99666</v>
      </c>
      <c r="J33" s="14">
        <v>99666</v>
      </c>
      <c r="K33" s="14">
        <v>99666</v>
      </c>
      <c r="L33" s="14">
        <v>99666</v>
      </c>
      <c r="M33" s="14">
        <v>99666</v>
      </c>
      <c r="N33" s="14">
        <v>99674</v>
      </c>
    </row>
    <row r="34" spans="1:14" x14ac:dyDescent="0.25">
      <c r="A34" s="2" t="s">
        <v>19</v>
      </c>
      <c r="B34" s="14">
        <f t="shared" si="3"/>
        <v>202500</v>
      </c>
      <c r="C34" s="19">
        <v>16875</v>
      </c>
      <c r="D34" s="19">
        <v>16875</v>
      </c>
      <c r="E34" s="19">
        <v>16875</v>
      </c>
      <c r="F34" s="19">
        <v>16875</v>
      </c>
      <c r="G34" s="19">
        <v>16875</v>
      </c>
      <c r="H34" s="19">
        <v>16875</v>
      </c>
      <c r="I34" s="19">
        <v>16875</v>
      </c>
      <c r="J34" s="19">
        <v>16875</v>
      </c>
      <c r="K34" s="19">
        <v>16875</v>
      </c>
      <c r="L34" s="19">
        <v>16875</v>
      </c>
      <c r="M34" s="19">
        <v>16875</v>
      </c>
      <c r="N34" s="19">
        <v>16875</v>
      </c>
    </row>
    <row r="35" spans="1:14" x14ac:dyDescent="0.25">
      <c r="A35" s="2" t="s">
        <v>54</v>
      </c>
      <c r="B35" s="14">
        <f t="shared" si="3"/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 ht="45" x14ac:dyDescent="0.25">
      <c r="A36" s="3" t="s">
        <v>55</v>
      </c>
      <c r="B36" s="14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x14ac:dyDescent="0.25">
      <c r="A37" s="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5" t="s">
        <v>20</v>
      </c>
      <c r="B38" s="13">
        <f>SUM(B39:B41)</f>
        <v>150000</v>
      </c>
      <c r="C38" s="18">
        <f>SUM(C39:C41)</f>
        <v>12500</v>
      </c>
      <c r="D38" s="18">
        <f t="shared" ref="D38:M38" si="4">SUM(D39:D41)</f>
        <v>12500</v>
      </c>
      <c r="E38" s="18">
        <f t="shared" si="4"/>
        <v>12500</v>
      </c>
      <c r="F38" s="18">
        <f t="shared" si="4"/>
        <v>12500</v>
      </c>
      <c r="G38" s="18">
        <f t="shared" si="4"/>
        <v>12500</v>
      </c>
      <c r="H38" s="18">
        <f t="shared" si="4"/>
        <v>12500</v>
      </c>
      <c r="I38" s="18">
        <f t="shared" si="4"/>
        <v>12500</v>
      </c>
      <c r="J38" s="18">
        <f t="shared" si="4"/>
        <v>12500</v>
      </c>
      <c r="K38" s="18">
        <f t="shared" si="4"/>
        <v>12500</v>
      </c>
      <c r="L38" s="18">
        <f t="shared" si="4"/>
        <v>12500</v>
      </c>
      <c r="M38" s="18">
        <f t="shared" si="4"/>
        <v>12500</v>
      </c>
      <c r="N38" s="18">
        <f>SUM(N39:N41)</f>
        <v>12500</v>
      </c>
    </row>
    <row r="39" spans="1:14" x14ac:dyDescent="0.25">
      <c r="A39" s="2" t="s">
        <v>81</v>
      </c>
      <c r="B39" s="14">
        <f>SUM(C39:N39)</f>
        <v>150000</v>
      </c>
      <c r="C39" s="14">
        <v>12500</v>
      </c>
      <c r="D39" s="14">
        <v>12500</v>
      </c>
      <c r="E39" s="14">
        <v>12500</v>
      </c>
      <c r="F39" s="14">
        <v>12500</v>
      </c>
      <c r="G39" s="14">
        <v>12500</v>
      </c>
      <c r="H39" s="14">
        <v>12500</v>
      </c>
      <c r="I39" s="14">
        <v>12500</v>
      </c>
      <c r="J39" s="14">
        <v>12500</v>
      </c>
      <c r="K39" s="14">
        <v>12500</v>
      </c>
      <c r="L39" s="14">
        <v>12500</v>
      </c>
      <c r="M39" s="14">
        <v>12500</v>
      </c>
      <c r="N39" s="14">
        <v>12500</v>
      </c>
    </row>
    <row r="40" spans="1:14" x14ac:dyDescent="0.25">
      <c r="A40" s="2" t="s">
        <v>21</v>
      </c>
      <c r="B40" s="14">
        <f>SUM(C40:N40)</f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45" x14ac:dyDescent="0.25">
      <c r="A41" s="3" t="s">
        <v>22</v>
      </c>
      <c r="B41" s="14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</row>
    <row r="42" spans="1:14" x14ac:dyDescent="0.25">
      <c r="A42" s="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5" t="s">
        <v>23</v>
      </c>
      <c r="B43" s="25">
        <f>SUM(B46+B45+B44)</f>
        <v>111000</v>
      </c>
      <c r="C43" s="18">
        <f t="shared" ref="C43:N43" si="5">SUM(C45:C47)</f>
        <v>0</v>
      </c>
      <c r="D43" s="18">
        <f t="shared" si="5"/>
        <v>0</v>
      </c>
      <c r="E43" s="18">
        <f t="shared" si="5"/>
        <v>0</v>
      </c>
      <c r="F43" s="18">
        <f t="shared" si="5"/>
        <v>0</v>
      </c>
      <c r="G43" s="18">
        <f t="shared" si="5"/>
        <v>0</v>
      </c>
      <c r="H43" s="18">
        <f t="shared" si="5"/>
        <v>0</v>
      </c>
      <c r="I43" s="18">
        <f t="shared" si="5"/>
        <v>0</v>
      </c>
      <c r="J43" s="18">
        <f t="shared" si="5"/>
        <v>0</v>
      </c>
      <c r="K43" s="18">
        <f t="shared" si="5"/>
        <v>0</v>
      </c>
      <c r="L43" s="18">
        <f t="shared" si="5"/>
        <v>0</v>
      </c>
      <c r="M43" s="18">
        <f t="shared" si="5"/>
        <v>0</v>
      </c>
      <c r="N43" s="18">
        <f t="shared" si="5"/>
        <v>0</v>
      </c>
    </row>
    <row r="44" spans="1:14" x14ac:dyDescent="0.25">
      <c r="A44" s="23" t="s">
        <v>56</v>
      </c>
      <c r="B44" s="13">
        <f>SUM(C44:N44)</f>
        <v>111000</v>
      </c>
      <c r="C44" s="18">
        <v>9250</v>
      </c>
      <c r="D44" s="18">
        <v>9250</v>
      </c>
      <c r="E44" s="18">
        <v>9250</v>
      </c>
      <c r="F44" s="18">
        <v>9250</v>
      </c>
      <c r="G44" s="18">
        <v>9250</v>
      </c>
      <c r="H44" s="18">
        <v>9250</v>
      </c>
      <c r="I44" s="18">
        <v>9250</v>
      </c>
      <c r="J44" s="18">
        <v>9250</v>
      </c>
      <c r="K44" s="18">
        <v>9250</v>
      </c>
      <c r="L44" s="18">
        <v>9250</v>
      </c>
      <c r="M44" s="18">
        <v>9250</v>
      </c>
      <c r="N44" s="18">
        <v>9250</v>
      </c>
    </row>
    <row r="45" spans="1:14" x14ac:dyDescent="0.25">
      <c r="A45" s="2" t="s">
        <v>57</v>
      </c>
      <c r="B45" s="14">
        <f>SUM(C45:N45)</f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</row>
    <row r="46" spans="1:14" x14ac:dyDescent="0.25">
      <c r="A46" s="2" t="s">
        <v>58</v>
      </c>
      <c r="B46" s="14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</row>
    <row r="47" spans="1:14" ht="45" x14ac:dyDescent="0.25">
      <c r="A47" s="21" t="s">
        <v>45</v>
      </c>
      <c r="B47" s="13">
        <v>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5">
      <c r="A48" s="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ht="30" x14ac:dyDescent="0.25">
      <c r="A49" s="24" t="s">
        <v>59</v>
      </c>
      <c r="B49" s="18">
        <f>SUM(B50:B52)</f>
        <v>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ht="30" x14ac:dyDescent="0.25">
      <c r="A50" s="3" t="s">
        <v>60</v>
      </c>
      <c r="B50" s="14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</row>
    <row r="51" spans="1:14" ht="30" x14ac:dyDescent="0.25">
      <c r="A51" s="3" t="s">
        <v>61</v>
      </c>
      <c r="B51" s="14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</row>
    <row r="52" spans="1:14" ht="30" x14ac:dyDescent="0.25">
      <c r="A52" s="3" t="s">
        <v>62</v>
      </c>
      <c r="B52" s="14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</row>
    <row r="53" spans="1:14" ht="45" x14ac:dyDescent="0.25">
      <c r="A53" s="3" t="s">
        <v>63</v>
      </c>
      <c r="B53" s="14"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45" x14ac:dyDescent="0.25">
      <c r="A54" s="3" t="s">
        <v>64</v>
      </c>
      <c r="B54" s="14"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45" x14ac:dyDescent="0.25">
      <c r="A55" s="3" t="s">
        <v>65</v>
      </c>
      <c r="B55" s="14"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45" x14ac:dyDescent="0.25">
      <c r="A56" s="3" t="s">
        <v>66</v>
      </c>
      <c r="B56" s="14"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45" x14ac:dyDescent="0.25">
      <c r="A57" s="3" t="s">
        <v>67</v>
      </c>
      <c r="B57" s="14"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30" x14ac:dyDescent="0.25">
      <c r="A58" s="3" t="s">
        <v>68</v>
      </c>
      <c r="B58" s="14"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5">
      <c r="A59" s="3" t="s">
        <v>69</v>
      </c>
      <c r="B59" s="14"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5">
      <c r="A60" s="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t="45" x14ac:dyDescent="0.25">
      <c r="A61" s="24" t="s">
        <v>70</v>
      </c>
      <c r="B61" s="13">
        <f>SUM(C61:N61)</f>
        <v>143730455</v>
      </c>
      <c r="C61" s="18">
        <f t="shared" ref="C61:N61" si="6">SUM(C62:C66)</f>
        <v>11977536</v>
      </c>
      <c r="D61" s="18">
        <f t="shared" si="6"/>
        <v>11977536</v>
      </c>
      <c r="E61" s="18">
        <f t="shared" si="6"/>
        <v>11977536</v>
      </c>
      <c r="F61" s="18">
        <f t="shared" si="6"/>
        <v>11977536</v>
      </c>
      <c r="G61" s="18">
        <f t="shared" si="6"/>
        <v>11977536</v>
      </c>
      <c r="H61" s="18">
        <f t="shared" si="6"/>
        <v>11977536</v>
      </c>
      <c r="I61" s="18">
        <f t="shared" si="6"/>
        <v>11977536</v>
      </c>
      <c r="J61" s="18">
        <f t="shared" si="6"/>
        <v>11977536</v>
      </c>
      <c r="K61" s="18">
        <f t="shared" si="6"/>
        <v>11977536</v>
      </c>
      <c r="L61" s="18">
        <f t="shared" si="6"/>
        <v>11977536</v>
      </c>
      <c r="M61" s="18">
        <f t="shared" si="6"/>
        <v>11977536</v>
      </c>
      <c r="N61" s="18">
        <f t="shared" si="6"/>
        <v>11977559</v>
      </c>
    </row>
    <row r="62" spans="1:14" x14ac:dyDescent="0.25">
      <c r="A62" s="2" t="s">
        <v>71</v>
      </c>
      <c r="B62" s="14">
        <f>SUM(C62:N62)</f>
        <v>91490460</v>
      </c>
      <c r="C62" s="14">
        <v>7624205</v>
      </c>
      <c r="D62" s="14">
        <v>7624205</v>
      </c>
      <c r="E62" s="14">
        <v>7624205</v>
      </c>
      <c r="F62" s="14">
        <v>7624205</v>
      </c>
      <c r="G62" s="14">
        <v>7624205</v>
      </c>
      <c r="H62" s="14">
        <v>7624205</v>
      </c>
      <c r="I62" s="14">
        <v>7624205</v>
      </c>
      <c r="J62" s="14">
        <v>7624205</v>
      </c>
      <c r="K62" s="14">
        <v>7624205</v>
      </c>
      <c r="L62" s="14">
        <v>7624205</v>
      </c>
      <c r="M62" s="14">
        <v>7624205</v>
      </c>
      <c r="N62" s="14">
        <v>7624205</v>
      </c>
    </row>
    <row r="63" spans="1:14" x14ac:dyDescent="0.25">
      <c r="A63" s="2" t="s">
        <v>24</v>
      </c>
      <c r="B63" s="14">
        <f t="shared" ref="B63:B64" si="7">SUM(C63:N63)</f>
        <v>50494125</v>
      </c>
      <c r="C63" s="14">
        <v>4207843</v>
      </c>
      <c r="D63" s="14">
        <v>4207843</v>
      </c>
      <c r="E63" s="14">
        <v>4207843</v>
      </c>
      <c r="F63" s="14">
        <v>4207843</v>
      </c>
      <c r="G63" s="14">
        <v>4207843</v>
      </c>
      <c r="H63" s="14">
        <v>4207843</v>
      </c>
      <c r="I63" s="14">
        <v>4207843</v>
      </c>
      <c r="J63" s="14">
        <v>4207843</v>
      </c>
      <c r="K63" s="14">
        <v>4207843</v>
      </c>
      <c r="L63" s="14">
        <v>4207843</v>
      </c>
      <c r="M63" s="14">
        <v>4207843</v>
      </c>
      <c r="N63" s="14">
        <v>4207852</v>
      </c>
    </row>
    <row r="64" spans="1:14" x14ac:dyDescent="0.25">
      <c r="A64" s="2" t="s">
        <v>25</v>
      </c>
      <c r="B64" s="14">
        <f t="shared" si="7"/>
        <v>1000000</v>
      </c>
      <c r="C64" s="14">
        <v>83333</v>
      </c>
      <c r="D64" s="14">
        <v>83333</v>
      </c>
      <c r="E64" s="14">
        <v>83333</v>
      </c>
      <c r="F64" s="14">
        <v>83333</v>
      </c>
      <c r="G64" s="14">
        <v>83333</v>
      </c>
      <c r="H64" s="14">
        <v>83333</v>
      </c>
      <c r="I64" s="14">
        <v>83333</v>
      </c>
      <c r="J64" s="14">
        <v>83333</v>
      </c>
      <c r="K64" s="14">
        <v>83333</v>
      </c>
      <c r="L64" s="14">
        <v>83333</v>
      </c>
      <c r="M64" s="14">
        <v>83333</v>
      </c>
      <c r="N64" s="14">
        <v>83337</v>
      </c>
    </row>
    <row r="65" spans="1:14" x14ac:dyDescent="0.25">
      <c r="A65" s="2" t="s">
        <v>72</v>
      </c>
      <c r="B65" s="14">
        <f>SUM(C65:N65)</f>
        <v>476580</v>
      </c>
      <c r="C65" s="14">
        <v>39715</v>
      </c>
      <c r="D65" s="14">
        <v>39715</v>
      </c>
      <c r="E65" s="14">
        <v>39715</v>
      </c>
      <c r="F65" s="14">
        <v>39715</v>
      </c>
      <c r="G65" s="14">
        <v>39715</v>
      </c>
      <c r="H65" s="14">
        <v>39715</v>
      </c>
      <c r="I65" s="14">
        <v>39715</v>
      </c>
      <c r="J65" s="14">
        <v>39715</v>
      </c>
      <c r="K65" s="14">
        <v>39715</v>
      </c>
      <c r="L65" s="14">
        <v>39715</v>
      </c>
      <c r="M65" s="14">
        <v>39715</v>
      </c>
      <c r="N65" s="14">
        <v>39715</v>
      </c>
    </row>
    <row r="66" spans="1:14" x14ac:dyDescent="0.25">
      <c r="A66" s="2" t="s">
        <v>73</v>
      </c>
      <c r="B66" s="14">
        <f>SUM(C66:N66)</f>
        <v>269290</v>
      </c>
      <c r="C66" s="14">
        <v>22440</v>
      </c>
      <c r="D66" s="14">
        <v>22440</v>
      </c>
      <c r="E66" s="14">
        <v>22440</v>
      </c>
      <c r="F66" s="14">
        <v>22440</v>
      </c>
      <c r="G66" s="14">
        <v>22440</v>
      </c>
      <c r="H66" s="14">
        <v>22440</v>
      </c>
      <c r="I66" s="14">
        <v>22440</v>
      </c>
      <c r="J66" s="14">
        <v>22440</v>
      </c>
      <c r="K66" s="14">
        <v>22440</v>
      </c>
      <c r="L66" s="14">
        <v>22440</v>
      </c>
      <c r="M66" s="14">
        <v>22440</v>
      </c>
      <c r="N66" s="14">
        <v>22450</v>
      </c>
    </row>
    <row r="67" spans="1:14" x14ac:dyDescent="0.25">
      <c r="A67" s="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ht="30" x14ac:dyDescent="0.25">
      <c r="A68" s="24" t="s">
        <v>74</v>
      </c>
      <c r="B68" s="13">
        <f>SUM(C68:N68)</f>
        <v>10162497</v>
      </c>
      <c r="C68" s="18">
        <f>SUM(C69:C74)</f>
        <v>846874</v>
      </c>
      <c r="D68" s="18">
        <f t="shared" ref="D68:N68" si="8">SUM(D69:D74)</f>
        <v>846874</v>
      </c>
      <c r="E68" s="18">
        <f t="shared" si="8"/>
        <v>846874</v>
      </c>
      <c r="F68" s="18">
        <f t="shared" si="8"/>
        <v>846874</v>
      </c>
      <c r="G68" s="18">
        <f t="shared" si="8"/>
        <v>846874</v>
      </c>
      <c r="H68" s="18">
        <f t="shared" si="8"/>
        <v>846874</v>
      </c>
      <c r="I68" s="18">
        <f t="shared" si="8"/>
        <v>846874</v>
      </c>
      <c r="J68" s="18">
        <f t="shared" si="8"/>
        <v>846874</v>
      </c>
      <c r="K68" s="18">
        <f t="shared" si="8"/>
        <v>846874</v>
      </c>
      <c r="L68" s="18">
        <f t="shared" si="8"/>
        <v>846874</v>
      </c>
      <c r="M68" s="18">
        <f t="shared" si="8"/>
        <v>846874</v>
      </c>
      <c r="N68" s="18">
        <f t="shared" si="8"/>
        <v>846883</v>
      </c>
    </row>
    <row r="69" spans="1:14" x14ac:dyDescent="0.25">
      <c r="A69" s="2" t="s">
        <v>75</v>
      </c>
      <c r="B69" s="26">
        <f>SUM(C69:N69)</f>
        <v>10162497</v>
      </c>
      <c r="C69" s="19">
        <v>846874</v>
      </c>
      <c r="D69" s="19">
        <v>846874</v>
      </c>
      <c r="E69" s="19">
        <v>846874</v>
      </c>
      <c r="F69" s="19">
        <v>846874</v>
      </c>
      <c r="G69" s="19">
        <v>846874</v>
      </c>
      <c r="H69" s="19">
        <v>846874</v>
      </c>
      <c r="I69" s="19">
        <v>846874</v>
      </c>
      <c r="J69" s="19">
        <v>846874</v>
      </c>
      <c r="K69" s="19">
        <v>846874</v>
      </c>
      <c r="L69" s="19">
        <v>846874</v>
      </c>
      <c r="M69" s="19">
        <v>846874</v>
      </c>
      <c r="N69" s="19">
        <v>846883</v>
      </c>
    </row>
    <row r="70" spans="1:14" x14ac:dyDescent="0.25">
      <c r="A70" s="2" t="s">
        <v>76</v>
      </c>
      <c r="B70" s="14">
        <f>SUM(C70:N70)</f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</row>
    <row r="71" spans="1:14" x14ac:dyDescent="0.25">
      <c r="A71" s="2" t="s">
        <v>26</v>
      </c>
      <c r="B71" s="14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</row>
    <row r="72" spans="1:14" x14ac:dyDescent="0.25">
      <c r="A72" s="2" t="s">
        <v>77</v>
      </c>
      <c r="B72" s="14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x14ac:dyDescent="0.25">
      <c r="A73" s="2" t="s">
        <v>27</v>
      </c>
      <c r="B73" s="14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 x14ac:dyDescent="0.25">
      <c r="A74" s="2" t="s">
        <v>78</v>
      </c>
      <c r="B74" s="14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</row>
    <row r="75" spans="1:14" ht="30" x14ac:dyDescent="0.25">
      <c r="A75" s="3" t="s">
        <v>79</v>
      </c>
      <c r="B75" s="14">
        <v>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25">
      <c r="A76" s="4"/>
      <c r="B76" s="15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5" t="s">
        <v>28</v>
      </c>
      <c r="B77" s="16">
        <f>SUM(B78:B80)</f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</row>
    <row r="78" spans="1:14" x14ac:dyDescent="0.25">
      <c r="A78" s="2" t="s">
        <v>29</v>
      </c>
      <c r="B78" s="17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x14ac:dyDescent="0.25">
      <c r="A79" s="2" t="s">
        <v>30</v>
      </c>
      <c r="B79" s="17">
        <v>0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25">
      <c r="A80" s="2" t="s">
        <v>80</v>
      </c>
      <c r="B80" s="17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2" spans="2:9" x14ac:dyDescent="0.25">
      <c r="B82" s="22"/>
    </row>
    <row r="85" spans="2:9" x14ac:dyDescent="0.25">
      <c r="I85" t="s">
        <v>48</v>
      </c>
    </row>
  </sheetData>
  <mergeCells count="4">
    <mergeCell ref="B5:B6"/>
    <mergeCell ref="A1:O1"/>
    <mergeCell ref="A2:O2"/>
    <mergeCell ref="A3:O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2019-05-08T20:01:35Z</dcterms:modified>
</cp:coreProperties>
</file>