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RDINADORCONTABILID\Downloads\"/>
    </mc:Choice>
  </mc:AlternateContent>
  <bookViews>
    <workbookView xWindow="0" yWindow="0" windowWidth="20490" windowHeight="7665"/>
  </bookViews>
  <sheets>
    <sheet name="Table 1" sheetId="1" r:id="rId1"/>
    <sheet name="Hoja1" sheetId="3" r:id="rId2"/>
    <sheet name="Manual Notas" sheetId="2" r:id="rId3"/>
  </sheets>
  <definedNames>
    <definedName name="_xlnm.Print_Titles" localSheetId="0">'Table 1'!$1:$6</definedName>
  </definedNames>
  <calcPr calcId="162913"/>
</workbook>
</file>

<file path=xl/calcChain.xml><?xml version="1.0" encoding="utf-8"?>
<calcChain xmlns="http://schemas.openxmlformats.org/spreadsheetml/2006/main">
  <c r="M332" i="1" l="1"/>
  <c r="I150" i="1"/>
  <c r="I133" i="1"/>
  <c r="Q76" i="1" l="1"/>
  <c r="Q75" i="1"/>
  <c r="Q74" i="1"/>
  <c r="Q73" i="1"/>
  <c r="Q72" i="1"/>
  <c r="Q71" i="1"/>
  <c r="Q70" i="1"/>
  <c r="M768" i="1" l="1"/>
  <c r="M769" i="1"/>
  <c r="M770" i="1"/>
  <c r="M771" i="1"/>
  <c r="M772" i="1"/>
  <c r="M773" i="1"/>
  <c r="M774" i="1"/>
  <c r="M775" i="1"/>
  <c r="M776" i="1"/>
  <c r="M777" i="1"/>
  <c r="M778" i="1"/>
  <c r="M780" i="1"/>
  <c r="M781" i="1"/>
  <c r="M782" i="1"/>
  <c r="M783" i="1"/>
  <c r="M767" i="1"/>
  <c r="K784" i="1"/>
  <c r="M784" i="1" s="1"/>
  <c r="Q77" i="1" l="1"/>
  <c r="O77" i="1"/>
  <c r="M77" i="1"/>
  <c r="K77" i="1"/>
  <c r="H77" i="1"/>
  <c r="K60" i="1"/>
  <c r="O745" i="1" l="1"/>
  <c r="O746" i="1"/>
  <c r="O747" i="1"/>
  <c r="O748" i="1"/>
  <c r="O749" i="1"/>
  <c r="O750" i="1"/>
  <c r="O751" i="1"/>
  <c r="O752" i="1"/>
  <c r="O753" i="1"/>
  <c r="O754" i="1"/>
  <c r="O755" i="1"/>
  <c r="O757" i="1"/>
  <c r="O758" i="1"/>
  <c r="O759" i="1"/>
  <c r="O760" i="1"/>
  <c r="O744" i="1"/>
  <c r="O761" i="1" l="1"/>
  <c r="M761" i="1"/>
  <c r="K761" i="1"/>
  <c r="Q747" i="1" l="1"/>
  <c r="Q751" i="1"/>
  <c r="Q755" i="1"/>
  <c r="Q760" i="1"/>
  <c r="Q745" i="1"/>
  <c r="Q749" i="1"/>
  <c r="Q758" i="1"/>
  <c r="Q746" i="1"/>
  <c r="Q754" i="1"/>
  <c r="Q748" i="1"/>
  <c r="Q752" i="1"/>
  <c r="Q757" i="1"/>
  <c r="Q744" i="1"/>
  <c r="Q753" i="1"/>
  <c r="Q750" i="1"/>
  <c r="Q759" i="1"/>
  <c r="O509" i="1"/>
  <c r="M509" i="1"/>
  <c r="K509" i="1"/>
  <c r="I509" i="1"/>
  <c r="M304" i="1"/>
  <c r="O502" i="1"/>
  <c r="M502" i="1"/>
  <c r="K502" i="1"/>
  <c r="I502" i="1"/>
  <c r="O491" i="1"/>
  <c r="M491" i="1"/>
  <c r="K491" i="1"/>
  <c r="I491" i="1"/>
  <c r="Q761" i="1" l="1"/>
  <c r="L217" i="1"/>
  <c r="H197" i="1"/>
  <c r="L376" i="1" l="1"/>
  <c r="I376" i="1"/>
  <c r="N347" i="1"/>
  <c r="K347" i="1"/>
  <c r="O553" i="1"/>
  <c r="M553" i="1"/>
  <c r="K553" i="1"/>
  <c r="I553" i="1"/>
  <c r="O541" i="1"/>
  <c r="M541" i="1"/>
  <c r="K541" i="1"/>
  <c r="I541" i="1"/>
  <c r="O529" i="1"/>
  <c r="M529" i="1"/>
  <c r="K529" i="1"/>
  <c r="I529" i="1"/>
  <c r="O516" i="1"/>
  <c r="M516" i="1"/>
  <c r="K516" i="1"/>
  <c r="I516" i="1"/>
  <c r="L150" i="1" l="1"/>
  <c r="L143" i="1"/>
  <c r="I143" i="1"/>
  <c r="L133" i="1"/>
  <c r="I151" i="1" l="1"/>
  <c r="L151" i="1"/>
  <c r="M101" i="1"/>
  <c r="M94" i="1"/>
  <c r="L176" i="1"/>
  <c r="L166" i="1"/>
  <c r="O124" i="1"/>
  <c r="O115" i="1"/>
  <c r="L115" i="1"/>
  <c r="J263" i="1" l="1"/>
  <c r="J257" i="1" l="1"/>
  <c r="L232" i="1" l="1"/>
  <c r="O125" i="1"/>
  <c r="L124" i="1"/>
  <c r="L125" i="1" s="1"/>
  <c r="P60" i="1"/>
  <c r="M60" i="1"/>
  <c r="I51" i="1"/>
  <c r="I44" i="1"/>
  <c r="O27" i="1"/>
  <c r="L27" i="1"/>
  <c r="P280" i="1" l="1"/>
  <c r="P303" i="1"/>
  <c r="P276" i="1"/>
  <c r="P283" i="1"/>
  <c r="P274" i="1"/>
  <c r="P298" i="1"/>
  <c r="P297" i="1"/>
  <c r="P292" i="1"/>
  <c r="P286" i="1"/>
  <c r="P281" i="1"/>
  <c r="P300" i="1"/>
  <c r="P277" i="1"/>
  <c r="P291" i="1"/>
  <c r="P288" i="1"/>
  <c r="P282" i="1"/>
  <c r="P273" i="1"/>
  <c r="P294" i="1"/>
  <c r="P284" i="1"/>
  <c r="P293" i="1"/>
  <c r="P287" i="1"/>
  <c r="P299" i="1"/>
  <c r="P296" i="1"/>
  <c r="P279" i="1"/>
  <c r="P290" i="1"/>
  <c r="P278" i="1"/>
  <c r="P301" i="1"/>
  <c r="P272" i="1"/>
  <c r="P304" i="1" l="1"/>
</calcChain>
</file>

<file path=xl/sharedStrings.xml><?xml version="1.0" encoding="utf-8"?>
<sst xmlns="http://schemas.openxmlformats.org/spreadsheetml/2006/main" count="1011" uniqueCount="664">
  <si>
    <t>A continuación se presentan los tres tipos de notas que acompañan a los estados, a saber:</t>
  </si>
  <si>
    <t>Activo</t>
  </si>
  <si>
    <t>I) NOTAS A LOS ESTADOS FINANCIEROS</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</si>
  <si>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</si>
  <si>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</si>
  <si>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</si>
  <si>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</si>
  <si>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</si>
  <si>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</si>
  <si>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</si>
  <si>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</si>
  <si>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</si>
  <si>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</si>
  <si>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</si>
  <si>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</si>
  <si>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</si>
  <si>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</si>
  <si>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</si>
  <si>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</si>
  <si>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</si>
  <si>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</si>
  <si>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</si>
  <si>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Estimaciones y Deterioros</t>
  </si>
  <si>
    <t>Otros Activos</t>
  </si>
  <si>
    <t>Gastos y Otras Pérdidas:</t>
  </si>
  <si>
    <t>Efectivo y equivalentes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</si>
  <si>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</si>
  <si>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</si>
  <si>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</si>
  <si>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</si>
  <si>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</si>
  <si>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</si>
  <si>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</si>
  <si>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t>c) NOTAS DE GESTIÓN ADMINISTRATIVA</t>
  </si>
  <si>
    <t>Se informará sobre:</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</si>
  <si>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</si>
  <si>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</si>
  <si>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</si>
  <si>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</si>
  <si>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</si>
  <si>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</si>
  <si>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</si>
  <si>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</si>
  <si>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</si>
  <si>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</si>
  <si>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</si>
  <si>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</si>
  <si>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</si>
  <si>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</si>
  <si>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</si>
  <si>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</si>
  <si>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</si>
  <si>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Con el propósito de dar cumplimiento a los artículos 46 y 49 de la Ley General de Contabilidad Gubernamental, los entes públicos deberán acompañar notas a los estados financieros</t>
  </si>
  <si>
    <t>cuyos rubros así lo requieran teniendo presente los postulados de revelación suficiente e importancia relativa con la finalidad, que la información sea de mayor utilidad para los usuarios.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</si>
  <si>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</si>
  <si>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</si>
  <si>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</si>
  <si>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</si>
  <si>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</si>
  <si>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</si>
  <si>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</si>
  <si>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</si>
  <si>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</si>
  <si>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</si>
  <si>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</si>
  <si>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</si>
  <si>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</si>
  <si>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</si>
  <si>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</si>
  <si>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</si>
  <si>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</si>
  <si>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</si>
  <si>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</si>
  <si>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</si>
  <si>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</si>
  <si>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</si>
  <si>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</si>
  <si>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</si>
  <si>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</si>
  <si>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</si>
  <si>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</si>
  <si>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</si>
  <si>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</si>
  <si>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</si>
  <si>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</si>
  <si>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</si>
  <si>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</si>
  <si>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</si>
  <si>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</si>
  <si>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</si>
  <si>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</si>
  <si>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 xml:space="preserve">El objetivo del presente documento es la revelación del contexto y de los aspectos económicos-financieros más relevantes que influyeron en las decisiones del período, y que </t>
  </si>
  <si>
    <t>deberán ser considerados en la elaboración de los estados financieros para la mayor comprensión de los mismos y sus particularidades.</t>
  </si>
  <si>
    <t xml:space="preserve">De esta manera, se informa y explica la respuesta del gobierno a las condiciones relacionadas con la información financiera de cada período de gestión; además, de exponer </t>
  </si>
  <si>
    <t>aquellas políticas que podrían afectar la toma de decisiones en períodos posteriores.</t>
  </si>
  <si>
    <t xml:space="preserve">Se informará sobre las principales condiciones económico- financieras bajo las cuales el ente público estuvo operando; y las cuales influyeron en la toma de decisiones de la </t>
  </si>
  <si>
    <t>administración; tanto a nivel local como federal.</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</si>
  <si>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</si>
  <si>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</si>
  <si>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</si>
  <si>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</si>
  <si>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</si>
  <si>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</si>
  <si>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</si>
  <si>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</si>
  <si>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</si>
  <si>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</si>
  <si>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</si>
  <si>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</si>
  <si>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</si>
  <si>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</si>
  <si>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</si>
  <si>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</si>
  <si>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</si>
  <si>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 xml:space="preserve">La conciliación se presentará atendiendo a lo dispuesto por el Acuerdo por el que se emite el formato de conciliación entre los ingresos presupuestarios y contables, </t>
  </si>
  <si>
    <t>así como entre los egresos presupuestarios y los gastos contables.</t>
  </si>
  <si>
    <t>Las cuentas de orden se utilizan para registrar movimientos de valores que no afecten o modifiquen el balance del ente contable, sin embargo, su incorporación en</t>
  </si>
  <si>
    <t>libros es necesaria con fines de recordatorio contable, de control y en general sobre los aspectos administrativos, o bien, para consignar sus derechos o responsabilidades contingentes que puedan, o no, presentarse en el futuro.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</si>
  <si>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</si>
  <si>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</si>
  <si>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</si>
  <si>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</si>
  <si>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</si>
  <si>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</si>
  <si>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</si>
  <si>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</si>
  <si>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</si>
  <si>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</si>
  <si>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</si>
  <si>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</si>
  <si>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</si>
  <si>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</si>
  <si>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</si>
  <si>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</si>
  <si>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</si>
  <si>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</si>
  <si>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</si>
  <si>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</si>
  <si>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</si>
  <si>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</si>
  <si>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</si>
  <si>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</si>
  <si>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</si>
  <si>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</si>
  <si>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</si>
  <si>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</si>
  <si>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</si>
  <si>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</si>
  <si>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</si>
  <si>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</si>
  <si>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</si>
  <si>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</si>
  <si>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</si>
  <si>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</si>
  <si>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</si>
  <si>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</si>
  <si>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</si>
  <si>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</si>
  <si>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</si>
  <si>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</si>
  <si>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</si>
  <si>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</si>
  <si>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</si>
  <si>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</si>
  <si>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</si>
  <si>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</si>
  <si>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</si>
  <si>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</si>
  <si>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</si>
  <si>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</si>
  <si>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</si>
  <si>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</si>
  <si>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</si>
  <si>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</si>
  <si>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</si>
  <si>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</si>
  <si>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</si>
  <si>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</si>
  <si>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</si>
  <si>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</si>
  <si>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</si>
  <si>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</si>
  <si>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</si>
  <si>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</si>
  <si>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</si>
  <si>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</si>
  <si>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</si>
  <si>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</si>
  <si>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</si>
  <si>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</si>
  <si>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</si>
  <si>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t>Fondos con Afectación Específica</t>
  </si>
  <si>
    <t>%</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</si>
  <si>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</si>
  <si>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</si>
  <si>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</si>
  <si>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Se integras de la siguiente manera:</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</si>
  <si>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</si>
  <si>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</si>
  <si>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</si>
  <si>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</si>
  <si>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</si>
  <si>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</si>
  <si>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</si>
  <si>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</si>
  <si>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</si>
  <si>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</si>
  <si>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</si>
  <si>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</si>
  <si>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</si>
  <si>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</si>
  <si>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</si>
  <si>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</si>
  <si>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</si>
  <si>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</si>
  <si>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</si>
  <si>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</si>
  <si>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</si>
  <si>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</si>
  <si>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</si>
  <si>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</si>
  <si>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</si>
  <si>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</si>
  <si>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</si>
  <si>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</si>
  <si>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</si>
  <si>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</si>
  <si>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</si>
  <si>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</si>
  <si>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</si>
  <si>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</si>
  <si>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</si>
  <si>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</si>
  <si>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</si>
  <si>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</si>
  <si>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</si>
  <si>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</si>
  <si>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</si>
  <si>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</si>
  <si>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 xml:space="preserve">#SIE(Cuenta, EjercicioActual) </t>
  </si>
  <si>
    <t>#SIE(1114-01-02, 1)</t>
  </si>
  <si>
    <t>SIP</t>
  </si>
  <si>
    <t xml:space="preserve">Saldo inicial del periodo </t>
  </si>
  <si>
    <t>Obtiene el saldo inicial del periodo de una cuenta determinada. (Parametros externos: Fecha Final)</t>
  </si>
  <si>
    <t>#SIP(Cuenta, EjercicioActual)</t>
  </si>
  <si>
    <t>#SIP(1112-01-01, 1)</t>
  </si>
  <si>
    <t>SFP</t>
  </si>
  <si>
    <t xml:space="preserve">Saldo final del periodo </t>
  </si>
  <si>
    <t>Obtiene el saldo final del periodo de una cuenta determinada. (Parametros externos: Fecha Final)</t>
  </si>
  <si>
    <t>#SFP(Cuenta, EjercicioActual)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</si>
  <si>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</si>
  <si>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</si>
  <si>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</si>
  <si>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</si>
  <si>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</si>
  <si>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</si>
  <si>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</si>
  <si>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</si>
  <si>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</si>
  <si>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</si>
  <si>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#SFP(1123-01-10, 1)</t>
  </si>
  <si>
    <t>#MC(Cuenta, FechaInicio, FechaFin)</t>
  </si>
  <si>
    <t>#MA(Cuenta, FechaInicio, FechaFin)</t>
  </si>
  <si>
    <t>#MC(1102001,01-01-2002,31-01-2002)</t>
  </si>
  <si>
    <t>#MA(1102001,01-01-2002,31-01-2002)</t>
  </si>
  <si>
    <t>#MN(1102001,F1901-01-2002,27-01-2002)</t>
  </si>
  <si>
    <t>#MN(Cuenta, FechaInicio, FechaFin)</t>
  </si>
  <si>
    <t xml:space="preserve">Bienes Muebles e Inmuebles </t>
  </si>
  <si>
    <t>Bienes Intangibles y Diferidos</t>
  </si>
  <si>
    <t>Criterio</t>
  </si>
  <si>
    <t xml:space="preserve"> Participaciones a Aportaciones de Capital</t>
  </si>
  <si>
    <t>Fideicomisos, Mandatos y contratos análogos</t>
  </si>
  <si>
    <t xml:space="preserve">De la cuenta Inversiones financieras, que considera los fideicomisos, se informará de éstos los recursos asignados por tipo y monto, y características significativas que tengan o puedan tener alguna incidencia en las mismas.
</t>
  </si>
  <si>
    <t>Depreciacion Acumulada</t>
  </si>
  <si>
    <t>Depreciacion del Ejercicio</t>
  </si>
  <si>
    <t xml:space="preserve">Depreciación y Amortización de los Bienes Muebles e Inmuebles </t>
  </si>
  <si>
    <t>Metodo</t>
  </si>
  <si>
    <t>Tasa</t>
  </si>
  <si>
    <t>Saldo Final</t>
  </si>
  <si>
    <t>Saldo Inicial</t>
  </si>
  <si>
    <t>Cargos del Perido</t>
  </si>
  <si>
    <t>Abonos del Perido</t>
  </si>
  <si>
    <t>Suma Total</t>
  </si>
  <si>
    <t>Ley de Ingresos y Presupuesto de Egresos.</t>
  </si>
  <si>
    <t>A).- Ley de Ingresos.</t>
  </si>
  <si>
    <t>1.- Ingresos Propios.</t>
  </si>
  <si>
    <t>El H. Ayuntamiento del Municipio de Hecelchakan, obtiene ingresos propios provenientes de diversos gravámenes establecidos en la Ley de Ingresos Municipal y en la Ley de Hacienda de  los Municipios del Estado de Campeche.</t>
  </si>
  <si>
    <t>2.- Ingresos por Participaciones Estatales.</t>
  </si>
  <si>
    <t>3.- Ingresos por Aportaciones Federales, Convenios  e Ingresos derivados de Financiamientos.</t>
  </si>
  <si>
    <t>B).-Presupuesto de Egresos</t>
  </si>
  <si>
    <t>El h. Ayuntamiento del municipio de Hecelchakan fue constituido el 01 de enero de 1983, fecha en la que se crea la primera división política del estado. En la actualidad tiene personalidad y patrimonio propio y como objetivo operar de manera integrada con veintitrés ramos relacionados con la administración de los recursos propios generados de la recaudación por aplicación de leyes que lo facultan, de participaciones obtenidas del gobierno del estado y los provenientes de recursos federales a través del convenio de coordinación fiscal.</t>
  </si>
  <si>
    <t>El municipio tiene como objeto principal el de contribuir mediante acciones, obras y servicios mejorar la calidad de vida de los habitantes del municipio, así como la de permitir un gobierno democrático que venga a coadyuvar la integración de los mismos.</t>
  </si>
  <si>
    <t xml:space="preserve">Proveer a la ciudadanía y pueblo del Municipio de Hecelchakan servicios públicos, administrativos de calidad, así como la construcción de obras y acciones de beneficio social, así como también actuar como un órgano recaudador de impuestos locales </t>
  </si>
  <si>
    <t>Persona moral sin actividad lucrativa (municipio)</t>
  </si>
  <si>
    <t>ISR retenciones por salarios</t>
  </si>
  <si>
    <t>ISR retenciones por servicios profesionales</t>
  </si>
  <si>
    <t>ISR por pagos por cuentas de terceros o retenciones por arrendamiento de inmuebles</t>
  </si>
  <si>
    <t>El H. Ayuntamiento del municipio de Hecelchakan, dentro de las bases del marco de organización política y administrativa se encuentra de la siguiente manera:</t>
  </si>
  <si>
    <t>a) Un presidente municipal, ocho regidores, dos síndicos  (hacienda y jurídico) que es el cuerpo colegiado deliberante y autónomo, electos por elección popular.</t>
  </si>
  <si>
    <t>b) Un secretario municipal, tesorero municipal, un oficial mayor y veintidós directores; servidores públicos nombrados por el h. Cabildo.</t>
  </si>
  <si>
    <t>c) Un presidente de junta municipal y seis agentes y cuatro comisarias municipales que son órganos auxiliares al h. Ayuntamiento del municipio de Hecelchakan.</t>
  </si>
  <si>
    <r>
      <t xml:space="preserve">Representa el monto de efectivo disponible propiedad de </t>
    </r>
    <r>
      <rPr>
        <b/>
        <i/>
        <sz val="8"/>
        <color theme="1"/>
        <rFont val="Arial"/>
        <family val="2"/>
      </rPr>
      <t>ENTE/INSTITUTO</t>
    </r>
    <r>
      <rPr>
        <sz val="8"/>
        <color theme="1"/>
        <rFont val="Arial"/>
        <family val="2"/>
      </rPr>
      <t>, en instituciones bancarias, su importe se integra por:</t>
    </r>
  </si>
  <si>
    <r>
      <t xml:space="preserve">Representa el monto de efectivo invertido por </t>
    </r>
    <r>
      <rPr>
        <b/>
        <i/>
        <sz val="8"/>
        <color theme="1"/>
        <rFont val="Arial"/>
        <family val="2"/>
      </rPr>
      <t>ENTE/INSTITUTO</t>
    </r>
    <r>
      <rPr>
        <sz val="8"/>
        <color theme="1"/>
        <rFont val="Arial"/>
        <family val="2"/>
      </rPr>
      <t>, la cual se efectúa a plazos que van de inversión a la vista hasta 90 días, su importe se integra por:</t>
    </r>
  </si>
  <si>
    <r>
      <rPr>
        <b/>
        <sz val="8"/>
        <rFont val="Arial"/>
        <family val="2"/>
      </rPr>
      <t>Ahorro/Desahorro   antes   de   rubros Extraordinarios</t>
    </r>
  </si>
  <si>
    <r>
      <rPr>
        <i/>
        <sz val="8"/>
        <rFont val="Arial"/>
        <family val="2"/>
      </rPr>
      <t>Movimientos de partidas (o rubros) que no afectan al efectivo.</t>
    </r>
  </si>
  <si>
    <r>
      <rPr>
        <i/>
        <sz val="8"/>
        <rFont val="Arial"/>
        <family val="2"/>
      </rPr>
      <t xml:space="preserve">Presupuestarias: </t>
    </r>
    <r>
      <rPr>
        <sz val="9"/>
        <rFont val="Arial"/>
        <family val="2"/>
      </rPr>
      <t/>
    </r>
  </si>
  <si>
    <t>El Ayuntamiento de Hecelchakan no tiene constituido algún Fideicomiso, mandado y análogos que informar en estas notas a los estados financieros</t>
  </si>
  <si>
    <t xml:space="preserve">El registro de las operaciones y la preparación de los informes financieros en el h. Ayuntamiento del municipio de Hecelchakan, se realiza de acuerdo con lo dispuesto  en la ley orgánica de los municipios del estado de Campeche, la ley de hacienda de los municipios del estado de Campeche , ley orgánica del poder legislativo del estado de Campeche, la ley general de contabilidad gubernamental, aunado a esto nos apegamos a las normas y acuerdos que emite el consejo nacional de armonización contable(CONAC) y el consejo para la implementación del proceso de armonización contable en el estado de Campeche (CIPACAM) y demás disposiciones normativas federales, estatales y locales aplicables y vigentes </t>
  </si>
  <si>
    <t>El ayuntamiento realiza sus registros contables sobre  la base de registro de costo histórico , los cuales difieren de los principios de contabilidad generalmente aceptados emitidos por el instituto mexicano de contadores públicos A.C. que establece el reconocimiento de los efectos de la inflación de acuerdo con lo establecido en el boletín B-10  de este organismo</t>
  </si>
  <si>
    <t>1) SUSTANCIA ECONOMICA Es el reconocimiento contable de las transacciones, transformaciones internas y otros eventos, que afectan económicamente al ente público y delimitan la operación del Sistema de Contabilidad Gubernamental (SCG).</t>
  </si>
  <si>
    <t>2) ENTES PUBLICOS Los poderes Ejecutivo, Legislativo y Judicial de la Federación y de las entidades federativas; los entes autónomos de la Federación y de las entidades federativas; los ayuntamientos de los municipios; los órganos político-administrativos de las demarcaciones territoriales del Distrito Federal; y las entidades de la administración pública paraestatal, ya sean federales, estatales o municipales.</t>
  </si>
  <si>
    <t>3) EXISTENCIA PERMANENTE La actividad del ente público se establece por tiempo indefinido, salvo disposición legal en la que se especifique lo contrario.</t>
  </si>
  <si>
    <t>4) REVELACION SUFICIENTE Los estados y la información financiera deben mostrar amplia y claramente la situación financiera y los resultados del ente público.</t>
  </si>
  <si>
    <t>5) IMPORTANCIA RELATIVA La información debe mostrar los aspectos importantes de la entidad que fueron reconocidos contablemente.</t>
  </si>
  <si>
    <t xml:space="preserve">6) REGISTRO E INTEGRACION PRESUPUESTARIA La información presupuestaria de los entes públicos se integra en la contabilidad en los mismos términos que se presentan en la ley de Ingresos y en el Decreto del Presupuesto Egresos, de acuerdo a la naturaleza económica que le corresponda. El registro presupuestario del ingreso y del egreso en los entes públicos se debe reflejar en la contabilidad, considerando sus efectos patrimoniales y su vinculación con las etapas presupuestarias correspondientes. </t>
  </si>
  <si>
    <t>7) CONSOLIDACION DE LA INFORMACION FINANCIERA Los estados financieros de los entes públicos deberán presentar de manera consolidada la situación financiera, los resultados de operación, el flujo de efectivo o los cambios en la situación financiera y las variaciones a la Hacienda Pública, como si se tratara de un solo ente público.</t>
  </si>
  <si>
    <t>8) DEVENGO CONTABLE Los registros contables de los entes públicos se llevarán con base acumulativa. El ingreso devengado, es el momento contable que se realiza cuando existe jurídicamente el derecho de cobro de impuestos, derechos, productos, aprovechamientos y otros ingresos por parte de los entes públicos. El gasto devengado, es el momento contable que refleja el reconocimiento de una obligación de pago a favor de terceros por la recepción de conformidad de bienes, servicios y obra pública contratados; así como de las obligaciones que derivan de tratados, leyes, decretos, resoluciones y sentencias definitivas.</t>
  </si>
  <si>
    <t>9) VALUACION Todos los eventos que afecten económicamente al ente público deben ser cuantificados en términos monetarios y se registrarán al costo histórico o al valor económico más objetivo registrándose en moneda nacional.</t>
  </si>
  <si>
    <t>10) DUALIDAD ECONOMICA El ente público debe reconocer en la contabilidad, la representación de las transacciones y algún otro evento que afecte su situación financiera, su composición por los recursos asignados para el logro de sus fines y por sus fuentes, conforme a los derechos y obligaciones.</t>
  </si>
  <si>
    <t xml:space="preserve">11) CONSISTENCIA Ante la existencia de operaciones similares en un ente público, debe corresponder un mismo tratamiento contable, el cual debe permanecer a través del tiempo, en tanto no cambie la esencia económica de las operaciones. </t>
  </si>
  <si>
    <t xml:space="preserve">El ayuntamiento no ha utilizado algún método utilizado para la actualización del valor de los activos, pasivos y Hacienda Pública/Patrimonio </t>
  </si>
  <si>
    <t>El ayuntamiento no ha realizado operaciones en el extranjero.</t>
  </si>
  <si>
    <t xml:space="preserve">El ayuntamiento o ha realizado valuación de la inversión en acciones de Compañías subsidiarias no consolidadas y asociadas. </t>
  </si>
  <si>
    <t>El ayuntamiento no utiliza algún Sistema y método de valuación de inventarios y costo de lo vendido.</t>
  </si>
  <si>
    <t>A la presente fecha el ayuntamiento está en proceso de realizar el cálculo de la reserva actuarial, por lo tanto no hay información financiera a informar en este ejercicio</t>
  </si>
  <si>
    <t>El ayuntamiento no ha realizado provisiones a la presente fecha, por lo tanto no hay datos para presentar</t>
  </si>
  <si>
    <t>El ayuntamiento no ha realizado reservas, por lo tanto no hay datos a presentar</t>
  </si>
  <si>
    <t>El ayuntamiento no ha realizado cambios en políticas contables y corrección de errores junto con la revelación de los efectos que se tendrá en la información financiera del ente público, ya sea retrospectivos o prospectivos.</t>
  </si>
  <si>
    <t>No existen partes relacionadas que pudieran ejercer influencia significativa sobre la toma de decisiones financieras y operativas.</t>
  </si>
  <si>
    <t>El ayuntamiento de Hecelchakan, cuenta con una unidad administrativa del Control Interno llamada Contraloría Municipal, que realiza de forma periódica la revisión de los gastos que realiza el ayuntamiento, y de realizar las recomendaciones y correcciones necesarias, de igual manera en el presupuesto aprobado del municipio de Hecelchakan existen políticas de austeridad y racionalidad en las que se basa dicho Ayuntamiento para comprometer, devengar, ejercer y pagar el gasto.</t>
  </si>
  <si>
    <t>El ayuntamiento de Hecelchakan no tiene créditos u operaciones que estén sujetos a una calificación crediticia que reportar.</t>
  </si>
  <si>
    <t>El Ayuntamiento está trabajando mediante la Oficialía Mayor y el departamento de Recursos Materiales en realizar el Inventario de Activos fijos del Ayuntamiento y llevar a cabo la depuración correspondiente de aquellos activos inexistentes de administraciones anteriores y los activos desechados</t>
  </si>
  <si>
    <t>El Ayuntamiento mediante sesión de cabildo aprobó la baja de activos fijos del Ayuntamiento debido a la inexistencia en algunos casos y en otros por estar en estado inservible, actualmente se están en proceso de enajenación y liquidación de los activos dados de baja para concluir el proceso y llevar a cabo los registros correspondientes en la Contabilidad</t>
  </si>
  <si>
    <t>Actualmente el ayuntamiento cuenta con bienes en proceso de embargo originados como consecuencia de juicios perdidos por demandas de despido laboral involuntario de las administraciones pasadas. Por lo que una vez adjudicados a los beneficiarios se reportaran en la notas a los estados financieros</t>
  </si>
  <si>
    <t>No aplica para el Ayuntamiento</t>
  </si>
  <si>
    <t>El ayuntamiento no ha realizado cambios en los porcentajes de depreciación</t>
  </si>
  <si>
    <t>El ayuntamiento realizara a partir del ejercicio fiscal 2017 la depreciación correspondiente de los activos de acuerdo a los lineamientos que emita la CONAC</t>
  </si>
  <si>
    <t>El ayuntamiento no realizo Reclasificaciones</t>
  </si>
  <si>
    <t>El ayuntamiento está en proceso de aprobar los manuales de procedimientos para la  Depuración y cancelación de saldos. En cuantas por pagar, y cuentas por cobrar, por lo que a la presente fecha todavía no se han realizado operaciones de este tipo</t>
  </si>
  <si>
    <t>El Ayuntamiento No cuenta con Activos en Moneda Extranjera</t>
  </si>
  <si>
    <r>
      <t>.</t>
    </r>
    <r>
      <rPr>
        <sz val="9"/>
        <color rgb="FF000000"/>
        <rFont val="Arial"/>
        <family val="2"/>
      </rPr>
      <t xml:space="preserve"> El Ayuntamiento No cuenta con Pasivos en Moneda Extranjera</t>
    </r>
  </si>
  <si>
    <t>Actualmente el ayuntamiento no tiene  instrumentos prestados a formadores de mercado e instrumentos de crédito recibidos en garantía de los formadores de mercado u otros.</t>
  </si>
  <si>
    <t>H. AYUNTAMIENTO DE HECELCHAKAN</t>
  </si>
  <si>
    <t>Para el Ejercicio  Fiscal 2017,  se consideró  obtener Ingresos Propios por la cantidad de $5,125,509 ( Son: Cinco millones ciento veinticinco mil quinientos nueve pesos 00/100 M.N.).-</t>
  </si>
  <si>
    <t xml:space="preserve">El H. Ayuntamiento del Municipio de Hecelchakan, percibe por conducto del Gobierno del Estado de Campeche participaciones ordinarias y extraordinarias, presupuestándose para el Ejercicio Fiscal 2017 la cantidad $ 80,962,681 ( Son: ochenta millones novecientos sesenta y dos mil seiscientos ochenta y un pesos  00/100 M.N.). </t>
  </si>
  <si>
    <t>El Ayuntamiento realizo durante el ejercicio 2017 la Evaluación y Desempeño de los recursos Federales FISM y FortamunDF, los resultados de dichas evaluaciones pueden verse en la página de Transparencia del Municipio</t>
  </si>
  <si>
    <t>El H Ayuntamiento del municipio de Hecelchakan al inicio de la administración 2017-2018 realizo una reestructuración de las unidades administrativas del ayuntamiento, dentro de las cuales se eliminaron direcciones y se convirtieron en coordinaciones administrativas. un cambio importante fue la asignación del departamento de seguridad publica paso de ser dirección a coordinación y estar bajo el encargo de la secretaria del ayuntamiento.</t>
  </si>
  <si>
    <t>El H. Ayuntamiento del Municipio de Hecelchakan, a través de la Ley de Coordinación Fiscal, recibe por conducto de Gobierno del Estado de Campeche Fondos Federales provenientes de los recursos del Ramo 33, Convenios e Ingresos derivados de Financiamientos  considerándose en la Ley de Ingresos 2017 obtener la cantidad $38,289,566 (Son: Treinta y Ocho millones doscientos ochenta y nueve mil quinientos sesenta y seis pesos 00/100 M.N).-</t>
  </si>
  <si>
    <t>Las presentes notas que forman parte de los estados financieros, corresponden al ejercicio fiscal 2017.</t>
  </si>
  <si>
    <t>Caracteristica Significativa</t>
  </si>
  <si>
    <t>En cumplimiento al artículo 107 fracciones III Y IV de la Ley Orgánica de los Municipios del Estado  de Campeche, el  H. Ayuntamiento de Hecelchakan formuló y envió al  H. Congreso del Estado para su aprobación,  su iniciativa de Ley de Ingresos 2017 mismas que fue publicada en el Periódico Oficial del Estado, el 29 de Diciembre del 2016  y  publicó su Presupuesto Anual de Egresos 2017  con fecha de 28 de diciembre de 2017 en sesión de cabildo aprobada el dia 28 de diciembre del 2016 el presupuesto de egresos para el ejercicio fiscal 2017.</t>
  </si>
  <si>
    <t>El H. Ayuntamiento del Municipio de Hecelchakan para el Ejercicio Fiscal 2017 pretendía recaudar originalmente en su Ley de Ingresos Estimada $148,570,720 ( Son: Ciento cuarenta y ocho millones Quinientos Mil Setecientos Veinte pesos 00/100 M.N).</t>
  </si>
  <si>
    <t>El H. Ayuntamiento del Municipio de Hecelchakan, elabora su presupuesto con base a la Ley de Ingresos, mismo que fue aprobado y publicado en el Periódico Oficial del Gobierno del Estado. Para el ejercicio fiscal 2017 el Presupuesto de Egresos Aprobado es por la cantidad de $148,570,720 ( Son: Ciento cuarenta y ocho millones Quinientos Mil Setecientos Veinte pesos 00/100 M.N).</t>
  </si>
  <si>
    <t>Recaudado</t>
  </si>
  <si>
    <t>Por recaudar</t>
  </si>
  <si>
    <t>% de la Recaudacion</t>
  </si>
  <si>
    <t>Estimado / Modificado</t>
  </si>
  <si>
    <t>INGRESOS FEDERALES</t>
  </si>
  <si>
    <t xml:space="preserve">Tipo </t>
  </si>
  <si>
    <t xml:space="preserve">Comentarios </t>
  </si>
  <si>
    <t>Factibilidad de Cobro</t>
  </si>
  <si>
    <t>A 90 Días</t>
  </si>
  <si>
    <t>A 180 Días</t>
  </si>
  <si>
    <t>A 365 Días</t>
  </si>
  <si>
    <t>+ 365 Días</t>
  </si>
  <si>
    <t>Característica</t>
  </si>
  <si>
    <t>Caracteristica</t>
  </si>
  <si>
    <t>Caracteristicas</t>
  </si>
  <si>
    <t>Factivilidad de pago</t>
  </si>
  <si>
    <t>Naturaleza</t>
  </si>
  <si>
    <t>Tipo</t>
  </si>
  <si>
    <t>Procedencia</t>
  </si>
  <si>
    <t>% Subsidio de capital del sector central</t>
  </si>
  <si>
    <t>Importe de los Pagos realizados en el ejercicio</t>
  </si>
  <si>
    <t>Comentarios</t>
  </si>
  <si>
    <t>“Bajo protesta de decir verdad declaramos que los Estados Financieros y sus notas, son razonablemente correctos y son responsabilidad del emisor”. Lo anterior, no será aplicable para la información contable consolidada.</t>
  </si>
  <si>
    <t>Los Estados financieros del H. Ayuntamiento de Hecelchakan determina efectuar los ajustes correspondientes a eventos posteriores a cierres anuales o de periodo según sea el caso, registrándolos en el Sistema Automatizado de Administración y Contabilidad Gubernamental en el momento en que son notificados a la unidad responsable de tesorería. Apegándose a los lineamientos de la Auditoria Superior del Estado de Campeche y acuerdo emitido por el CONAC por el que se emiten las reglas especificas del registro y valoración del Patrimonio</t>
  </si>
  <si>
    <t>Situación Financiera</t>
  </si>
  <si>
    <t>Grados y Fuentes de Riesgo</t>
  </si>
  <si>
    <t>Crecimiento potencial</t>
  </si>
  <si>
    <t>El Honorable Ayuntamiento del Municipio de Hecelchakan  a través de la unidad responsable de Tesorería se encargade informar la situación financiera.</t>
  </si>
  <si>
    <t>El Honorable Ayuntamiento del Municipio de Hecelchakan a través de las unidades administrativas básicas.</t>
  </si>
  <si>
    <t>.</t>
  </si>
  <si>
    <t>Porcentaje</t>
  </si>
  <si>
    <t>Periodo que se informa</t>
  </si>
  <si>
    <t>a)     Comparativo de la relación deuda pública bruta total a producto interno bruto del estado entre el 31 de Diciembre de 2016 y la fecha de la amortización.</t>
  </si>
  <si>
    <t>Deuda respecto a Producto Interno Bruto (PIB)</t>
  </si>
  <si>
    <t>Al 31 de Diciembre de 2016</t>
  </si>
  <si>
    <t>Producto interno bruto estatal</t>
  </si>
  <si>
    <t>Enero-Diciembre 2016</t>
  </si>
  <si>
    <t>Saldo de la deuda pública</t>
  </si>
  <si>
    <t>Al 31 de Diciembre de 2015</t>
  </si>
  <si>
    <t>Perioclo que se informa</t>
  </si>
  <si>
    <t>Enero-Diciembre 2015</t>
  </si>
  <si>
    <t>Al 31 de Diciembre de 2014</t>
  </si>
  <si>
    <t>Enero-Diciembre 2014</t>
  </si>
  <si>
    <t>Deuda respecto a la Recaudación de Ingresos</t>
  </si>
  <si>
    <t>Ingresos Recaudados</t>
  </si>
  <si>
    <t>IMPORTE</t>
  </si>
  <si>
    <t>El H. Ayuntamiento de Hecelchakan no Tienes Fideicomisos, Mandatos o Analogos que reportar</t>
  </si>
  <si>
    <t>a)  Inversiones en valores.</t>
  </si>
  <si>
    <t>c)     Inversiones en empresas de participación mayoritaria.</t>
  </si>
  <si>
    <t>d)     Inversiones en empresas de participación minoritaria.</t>
  </si>
  <si>
    <t>e)   Patrimonio de organismos descentralizados de control presupuestario directo, según corresponda.</t>
  </si>
  <si>
    <t>• organismos descentralizados de control presupuestario directo.</t>
  </si>
  <si>
    <t>El Honorable Ayuntamiento del Municipio de Hecelchakan no realiza inversiones en valores.</t>
  </si>
  <si>
    <t>b)    Patrimonio de Organismos  descentralizados de Control Presupuestario Indirecto. El Honorable Ayuntamiento del Municipio de Hecelchakan no tiene patrimonio de Organismos descentralizados.</t>
  </si>
  <si>
    <t>El Honorable Ayuntamiento del Municipio de Hecelchakan no realiza Inversiones en empresas de participación mayoritaria</t>
  </si>
  <si>
    <t>El Honorable Ayuntamiento del Municipio de Hecelchakan no realiza Inversiones en empresas de participación minoritaria.</t>
  </si>
  <si>
    <t>El   Honorable   Ayuntamiento   del  Municipio   de Hecelchakan  no tiene patrimonio de</t>
  </si>
  <si>
    <t xml:space="preserve">b)    Patrimonio de Organismos  descentralizados de Control Presupuestario Indirecto. </t>
  </si>
  <si>
    <t>El Honorable Ayuntamiento del Municipio de Hecelchakan no tiene patrimonio de Organismos descentralizados.</t>
  </si>
  <si>
    <t>El   Honorable   Ayuntamiento   del  Municipio   de Hecelchakan  no tiene patrimonio de organismos descentralizados de control presupuestario directo.</t>
  </si>
  <si>
    <t>El Honorable Ayuntamiento del Municipio de Hecelchakan realiza construcción de bienes inmuebles</t>
  </si>
  <si>
    <t>Conciliación entre los Ingresos Presupuestarios y Contables</t>
  </si>
  <si>
    <t/>
  </si>
  <si>
    <t>El Ayuntamiento No tiene Información de manera agrupada por tipo de valor gubernamental o instrumento financiero en la que se consideren intereses, comisiones, tasa, perfil de vencimiento y otros gastos de la deuda.</t>
  </si>
  <si>
    <t>Tradicional</t>
  </si>
  <si>
    <t>No Se tiene</t>
  </si>
  <si>
    <t>No hay Cobro</t>
  </si>
  <si>
    <t>Saldo Ejer. Ant</t>
  </si>
  <si>
    <t>No se tiene</t>
  </si>
  <si>
    <t>De acuerdo a los Parámetros de Estimación de Vida Util. Emitidos por el Conac y publicados en el Diario Oficial de la Federacion el 15/08/2012</t>
  </si>
  <si>
    <t>Dependerá de la Suficiencia Presupuestaria</t>
  </si>
  <si>
    <t>Errores en Contabilidad</t>
  </si>
  <si>
    <t>Pago en Término</t>
  </si>
  <si>
    <t>Actualizacion de Bienes Muebles e Inmuebles</t>
  </si>
  <si>
    <t>Correccion de Errores Contables</t>
  </si>
  <si>
    <t>Proyeccion 2018</t>
  </si>
  <si>
    <t>Al 31 de Diciembre de 2017</t>
  </si>
  <si>
    <t>a)     Comparativo de la relación deuda pública bruta total a producto interno bruto del estado entre el 31 de Diciembre de 2017 y la fecha de la amortización.</t>
  </si>
  <si>
    <t>La información es emitida por el Sistema Automatizado de Administración y Contabilidad Gubernamental .NET versión 1.8.0.2</t>
  </si>
  <si>
    <t>Honorable Ayuntamiento  del Municipio de Hecelchakan  mide él  crecimiento  potencial a travez de informes de gobierno.</t>
  </si>
  <si>
    <t>DEUDORES DIVERSOS POR COBRAR A CORTO PLAZO</t>
  </si>
  <si>
    <t>BANCOS/TESORERÍA</t>
  </si>
  <si>
    <t>INVERSIONES TEMPORALES (HASTA 3 MESES)</t>
  </si>
  <si>
    <t>FONDOS CON AFECTACIÓN ESPECÍFICA</t>
  </si>
  <si>
    <t>HSBC</t>
  </si>
  <si>
    <t>Banorte</t>
  </si>
  <si>
    <t>BANAMEX</t>
  </si>
  <si>
    <t>SANTANDER</t>
  </si>
  <si>
    <t>Fondos de inversión</t>
  </si>
  <si>
    <t>Fondo Destinado a Operaciones no Recurrentes</t>
  </si>
  <si>
    <t>CUENTAS POR COBRAR A CORTO PLAZO</t>
  </si>
  <si>
    <t>INGRESOS POR RECUPERAR A CORTO PLAZO</t>
  </si>
  <si>
    <t>DEUDORES POR ANTICIPOS DE LA TESORERÍA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</si>
  <si>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</si>
  <si>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</si>
  <si>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</si>
  <si>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</si>
  <si>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</si>
  <si>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FIDEICOMISOS, MANDATOS Y  CONTRATOS ANÁLOGOS</t>
  </si>
  <si>
    <t>PARTICIPACIONES Y APORTACIONES DE CAPITAL</t>
  </si>
  <si>
    <t>TERRENOS</t>
  </si>
  <si>
    <t>VIVIENDAS</t>
  </si>
  <si>
    <t>EDIFICIOS NO HABITACIONALES</t>
  </si>
  <si>
    <t>INFRAESTRUCTURA</t>
  </si>
  <si>
    <t>CONSTRUCCIONES EN PROCESO EN BIENES DE DOMINIO PÚBLICO</t>
  </si>
  <si>
    <t>CONSTRUCCIONES EN PROCESO EN BIENES PROPIOS</t>
  </si>
  <si>
    <t>OTROS BIENES INMUEBLES</t>
  </si>
  <si>
    <t>Subtotal BIENES INMUEBLES, INFRAESTRUCTURA Y CONSTRUCCIONES EN PROCESO</t>
  </si>
  <si>
    <t>BIENES INMUEBLES, INFRAESTRUCTURA Y CONSTRUCCIONES EN PROCESO</t>
  </si>
  <si>
    <t>MOBILIARIO Y EQUIPO DE ADMINISTRACIÓN</t>
  </si>
  <si>
    <t>MOBILIARIO Y EQUIPO EDUCACIONAL Y RECREATIVO</t>
  </si>
  <si>
    <t>EQUIPO E INSTRUMENTAL MÉDICO Y DE LABORATORIO</t>
  </si>
  <si>
    <t>VEHICULOS Y EQUIPO DE TRANSPORTE</t>
  </si>
  <si>
    <t>EQUIPO DE DEFENSA Y SEGURIDAD</t>
  </si>
  <si>
    <t>MAQUINARIA, OTROS EQUIPOS Y HERRAMIENTAS</t>
  </si>
  <si>
    <t>COLECCIONES, OBRAS DE ARTE Y OBJETOS VALIOSOS</t>
  </si>
  <si>
    <t>ACTIVOS BIOLÓGICOS</t>
  </si>
  <si>
    <t>Subtotal BIENES MUEBLES</t>
  </si>
  <si>
    <t>BIENES MUEBLES</t>
  </si>
  <si>
    <t>Depreciaci?n Acumulada de Viviendas</t>
  </si>
  <si>
    <t>Depreciación Acumulada de Edificios no Residenciales</t>
  </si>
  <si>
    <t>Depreciación Acumulada de Otros Bienes Inmuebles</t>
  </si>
  <si>
    <t>Subtotal DEPRECIACIÓN ACUMULADA DE BIENES INMUEBLES</t>
  </si>
  <si>
    <t>Depreciación Acumulada de Infraestructura de Carreteras</t>
  </si>
  <si>
    <t>Depreciación Acumulada de Infraestructura Ferroviaria y Multimodal</t>
  </si>
  <si>
    <t>Depreciación Acumulada de Infraestructura Portuaria</t>
  </si>
  <si>
    <t>Depreciación Acumulada de Infraestructura Aeroportuaria</t>
  </si>
  <si>
    <t>Depreciación Acumulada de Infraestructura de  Telecomunicaciones</t>
  </si>
  <si>
    <t>Depreciación Acumulada de Infraestructura de Agua Potable, Saneamiento, Hidroagrícola y Control de Inundaciones</t>
  </si>
  <si>
    <t>Depreciación Acumulada de Infraestructura Eléctrica</t>
  </si>
  <si>
    <t>Depreciación Acumulada de Infraestructura de Producción de Hidrocarburos</t>
  </si>
  <si>
    <t>Depreciación Acumulada de Infraestructura de Refinación, Gas y Petroquímica</t>
  </si>
  <si>
    <t>Subtotal DEPRECIACIÓN ACUMULADA DE INFRAESTRUCTURA</t>
  </si>
  <si>
    <t>Depreciación Acumulada de Mobiliario y Equipo de Administración</t>
  </si>
  <si>
    <t>Depreciación Acumulada de Mobiliario y Equipo Educacional y Recreativo</t>
  </si>
  <si>
    <t>Depreciación Acumulada de Equipo e Instrumental Médico y de Laboratorio</t>
  </si>
  <si>
    <t>Depreciación Acumulada de Vehículos y Equipo de Transporte</t>
  </si>
  <si>
    <t>Depreciación Acumulada de Equipo de Defensa y Seguridad</t>
  </si>
  <si>
    <t>Depreciación Acumulada de Maquinaria, Otro Equipo y Herramientas</t>
  </si>
  <si>
    <t>Subtotal DEPRECIACIÓN ACUMULADA DE BIENES MUEBLES</t>
  </si>
  <si>
    <t>Suma DEPRECIACIÓN, DETERIORO Y AMORTIZACIÓN ACUMULADA DE BIENES</t>
  </si>
  <si>
    <t>ESTIMACIONES PARA CUENTAS INCOBRABLES POR DERECHOS A RECIBIR EFECTIVO O EQUIVALENTES</t>
  </si>
  <si>
    <t>ESTIMACIÓN POR DETERIORO DE INVENTARIOS</t>
  </si>
  <si>
    <t>Subtotal ESTIMACIÓN POR PÉRDIDA O DETERIORO DE ACTIVOS CIRCULANTES</t>
  </si>
  <si>
    <t>BIENES EN CONCESIÓN</t>
  </si>
  <si>
    <t>BIENES EN ARRENDAMIENTO FINANCIERO</t>
  </si>
  <si>
    <t>BIENES EN COMODATO</t>
  </si>
  <si>
    <t>Subtotal OTROS ACTIVOS NO CIRCULANTES</t>
  </si>
  <si>
    <t xml:space="preserve">CUENTAS POR PAGAR A CORTO PLAZO         </t>
  </si>
  <si>
    <t xml:space="preserve">SERVICIOS PERSONALES POR PAGAR A CORTO PLAZO        </t>
  </si>
  <si>
    <t xml:space="preserve">PROVEEDORES POR PAGAR A CORTO PLAZO         </t>
  </si>
  <si>
    <t xml:space="preserve">CONTRATISTAS POR OBRAS PÚBLICAS POR PAGAR A CORTO PLAZO      </t>
  </si>
  <si>
    <t xml:space="preserve">PARTICIPACIONES Y APORTACIONES POR PAGAR A CORTO PLAZO       </t>
  </si>
  <si>
    <t xml:space="preserve">TRANSFERENCIAS OTORGADAS POR PAGAR A CORTO PLAZO        </t>
  </si>
  <si>
    <t xml:space="preserve">INTERESES, COMISIONES Y OTROS GASTOS DE LA DEUDA PÚBLICA POR PAGAR A CORTO PLAZO </t>
  </si>
  <si>
    <t xml:space="preserve">RETENCIONES Y CONTRIBUCIONES POR PAGAR A CORTO PLAZO       </t>
  </si>
  <si>
    <t xml:space="preserve">DEVOLUCIONES DE LA LEY DE INGRESOS POR PAGAR A CORTO PLAZO    </t>
  </si>
  <si>
    <t>OTRAS CUENTAS POR PAGAR A CORTO PLAZO</t>
  </si>
  <si>
    <t xml:space="preserve">DOCUMENTOS POR PAGAR A CORTO PLAZO         </t>
  </si>
  <si>
    <t xml:space="preserve">DOCUMENTOS COMERCIALES POR PAGAR A CORTO PLAZO        </t>
  </si>
  <si>
    <t>DOCUMENTOS CON CONTRATISTAS POR OBRAS PÚBLICAS POR PAGAR A CORTO PLAZO</t>
  </si>
  <si>
    <t xml:space="preserve">OTROS DOCUMENTOS POR PAGAR A CORTO PLAZO        </t>
  </si>
  <si>
    <t xml:space="preserve">FONDOS Y BIENES DE TERCEROS EN GARANTIA Y/O ADMINISTRACIÓN A CORTOPLAZO    </t>
  </si>
  <si>
    <t xml:space="preserve">FONDOS EN GARANTÍA A CORTO PLAZO         </t>
  </si>
  <si>
    <t xml:space="preserve">FONDOS EN ADMINISTRACIÓN A CORTO PLAZO         </t>
  </si>
  <si>
    <t xml:space="preserve">FONDOS CONTIGENTES A CORTO PLAZO          </t>
  </si>
  <si>
    <t xml:space="preserve">FONDOS DE FIDEICOMISOS, MANDATOS Y CONTRATOS ANÁLOGOS A CORTO PLAZO     </t>
  </si>
  <si>
    <t xml:space="preserve">OTROS FONDOS DE TERCEROS EN GARANTÍA Y/O ADMINISTRACIÓN A CORTO PLAZO     </t>
  </si>
  <si>
    <t xml:space="preserve">VALORES Y BIENES EN GARANTÍA A CORTO PLAZO       </t>
  </si>
  <si>
    <t xml:space="preserve">FONDOS Y BIENES DE TERCEROS EN GARANTÍA Y /O ADMINISTRACIÓN A LARGO PLAZO  </t>
  </si>
  <si>
    <t xml:space="preserve">FONDOS EN GARANTÍA A LARGO PLAZO         </t>
  </si>
  <si>
    <t xml:space="preserve">FONDOS EN ADMINISTRACIÓN A LARGO PLAZO         </t>
  </si>
  <si>
    <t xml:space="preserve">FONDOS CONTINGENTES A LARGO PLAZO          </t>
  </si>
  <si>
    <t xml:space="preserve">FONDOS DE FIDEICOMISOS, MANDATOS Y CONTRATOS ANÁLOGOS A LARGO PLAZO     </t>
  </si>
  <si>
    <t xml:space="preserve">OTROS FONDOS DE TERCEROS EN GARANTÍA Y/O ADMINISTRACIÓN A LARGO PLAZO     </t>
  </si>
  <si>
    <t xml:space="preserve">VALORES Y BIENES EN GARANTÍA A LARGO PLAZO       </t>
  </si>
  <si>
    <t xml:space="preserve">OTROS PASIVOS DIFERIDOS A CORTO PLAZO         </t>
  </si>
  <si>
    <t xml:space="preserve">OTROS PASIVOS CIRCULANTES            </t>
  </si>
  <si>
    <t xml:space="preserve">PASIVOS DIFERIDOS A LARGO PLAZO          </t>
  </si>
  <si>
    <t xml:space="preserve">CRÉDITOS DIFERIDOS A LARGO PLAZO          </t>
  </si>
  <si>
    <t xml:space="preserve">INTERESES COBRADOS POR ADELANTADO A LARGO PLAZO        </t>
  </si>
  <si>
    <t xml:space="preserve">OTROS PASIVOS DIFERIDOS A LARGO PLAZO         </t>
  </si>
  <si>
    <t xml:space="preserve">IMPUESTOS SOBRE LOS INGRESOS </t>
  </si>
  <si>
    <t xml:space="preserve">IMPUESTOS SOBRE EL PATRIMONIO </t>
  </si>
  <si>
    <t xml:space="preserve">ACCESORIOS DE IMPUESTOS </t>
  </si>
  <si>
    <t xml:space="preserve">DERECHOS POR EL USO, GOCE, APROVECHAMIENTO O EXPLOTACIÓN DE BIENES DE DOMINIO PÚBLICO </t>
  </si>
  <si>
    <t xml:space="preserve">DERECHOS POR PRESTACIÓN DE SERVICIOS </t>
  </si>
  <si>
    <t xml:space="preserve">ACCESORIOS DE DERECHOS </t>
  </si>
  <si>
    <t xml:space="preserve">OTROS PRODUCTOS QUE GENERAN INGRESOS CORRIENTES </t>
  </si>
  <si>
    <t xml:space="preserve">MULTAS </t>
  </si>
  <si>
    <t xml:space="preserve">REINTEGROS </t>
  </si>
  <si>
    <t xml:space="preserve">ACCESORIOS DE APROVECHAMIENTOS </t>
  </si>
  <si>
    <t xml:space="preserve">OTROS APROVECHAMIENTOS </t>
  </si>
  <si>
    <t xml:space="preserve">PARTICIPACIONES </t>
  </si>
  <si>
    <t xml:space="preserve">APORTACIONES </t>
  </si>
  <si>
    <t>TRANSFERENCIAS DEL RESTO DEL SECTOR PÚBLICO</t>
  </si>
  <si>
    <t xml:space="preserve">SUBSIDIOS Y SUBVENCIONES </t>
  </si>
  <si>
    <t xml:space="preserve">INTERESES GANADOS DE VALORES, CRÉDITOS, BONOS Y OTROS </t>
  </si>
  <si>
    <t>GASTOS Y OTRAS PÉRDIDAS</t>
  </si>
  <si>
    <t>Suma de 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</si>
  <si>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</si>
  <si>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</si>
  <si>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</si>
  <si>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</si>
  <si>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</si>
  <si>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</si>
  <si>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</si>
  <si>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</si>
  <si>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</si>
  <si>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</si>
  <si>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</si>
  <si>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</si>
  <si>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</si>
  <si>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</si>
  <si>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</si>
  <si>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APORTACIONES</t>
  </si>
  <si>
    <t>CONVENIOS</t>
  </si>
  <si>
    <t>INTERESES, COMISIONES Y OTROS GASTOS DE LA DEUDA PUBLICA</t>
  </si>
  <si>
    <t xml:space="preserve">INTERESES DE LA DEUDA PÚBLICA </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</si>
  <si>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</si>
  <si>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</si>
  <si>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</si>
  <si>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</si>
  <si>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</si>
  <si>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</si>
  <si>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</si>
  <si>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</si>
  <si>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</si>
  <si>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</si>
  <si>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</si>
  <si>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</si>
  <si>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</si>
  <si>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DONACIONES DE CAPITAL</t>
  </si>
  <si>
    <t>ACTUALIZACIÓN DE LA HACIENDA PÚBLICA/PATRIMONIO</t>
  </si>
  <si>
    <t>RESULTADOS DEL EJERCICIO (AHORRO/ DESAHORRO)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</si>
  <si>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</si>
  <si>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</si>
  <si>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</si>
  <si>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</si>
  <si>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</si>
  <si>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</si>
  <si>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</si>
  <si>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</si>
  <si>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</si>
  <si>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</si>
  <si>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</si>
  <si>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</si>
  <si>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</si>
  <si>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BANCOS/DEPENDENCIAS Y OTROS</t>
  </si>
  <si>
    <t>DEPÓSITOS DE FONDOS DE TERCEROS EN GARANTÍA Y/O ADMINISTRACIÓN</t>
  </si>
  <si>
    <t>OTROS EFECTIVOS Y EQUIVALENTES</t>
  </si>
  <si>
    <t>Total de EFECTIVO Y EQUIVALENTES</t>
  </si>
  <si>
    <t>ACTIVOS INTANGIBLES</t>
  </si>
  <si>
    <t>SOFTWARE</t>
  </si>
  <si>
    <t>PATENTES, MARCAS Y DERECHOS</t>
  </si>
  <si>
    <t>CONCESIONES Y FRANQUICIAS</t>
  </si>
  <si>
    <t>LICENCIAS</t>
  </si>
  <si>
    <t>OTROS ACTIVOS INTANGIBLES</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</si>
  <si>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</si>
  <si>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</si>
  <si>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</si>
  <si>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</si>
  <si>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</si>
  <si>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</si>
  <si>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</si>
  <si>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DISMINUCION DE BIENES POR PÉRDIDA, OBSOLESCENCIA Y DETERIORO</t>
  </si>
  <si>
    <t>PROVISIONES DE PASIVOS A CORTO PLAZO</t>
  </si>
  <si>
    <t>PROVISIONES DE PASIVOS A LARGO PLAZO</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</si>
  <si>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</si>
  <si>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</si>
  <si>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</si>
  <si>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</si>
  <si>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</si>
  <si>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GASTOS DE EJERCICIOS ANTERIORES</t>
  </si>
  <si>
    <t>PÉRDIDAS POR RESPONSABILIDADES</t>
  </si>
  <si>
    <t>BONIFICACIONES Y DESCUENTOS OTORGADOS</t>
  </si>
  <si>
    <t>DIFERENCIAS POR TIPO DE CAMBIO NEGATIVAS EN EFECTIVO Y EQUIVALENTES</t>
  </si>
  <si>
    <t>DIFERENCIAS DE COTIZACIONES NEGATIVAS EN VALORES NEGOCIABLES</t>
  </si>
  <si>
    <t>RESULTADO POR POSICIÓN MONETARIA</t>
  </si>
  <si>
    <t>PÉRDIDAS POR PARTICIPACIÓN PATRIMONIAL</t>
  </si>
  <si>
    <t>CONSTRUCCION EN BIENES NO CAPITALIZABLE</t>
  </si>
  <si>
    <t>VALORES EN CUSTODIA</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</si>
  <si>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</si>
  <si>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</si>
  <si>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</si>
  <si>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</si>
  <si>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</si>
  <si>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</si>
  <si>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</si>
  <si>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FIANZAS Y GARANTÍAS RECIBIDAS POR DEUDAS A COBRAR</t>
  </si>
  <si>
    <t>FIANZAS Y GARANTÍAS RECIBIDAS</t>
  </si>
  <si>
    <t>DEMANDAS JUDICIAL EN PROCESO DE RESOLUCIÓN</t>
  </si>
  <si>
    <t>RESOLUCIÓN DE DEMANDAS EN PROCESO JUDICIAL</t>
  </si>
  <si>
    <t>BIENES BAJO CONTRATO EN COMODATO</t>
  </si>
  <si>
    <t>CONTRATO DE COMODATO POR BIENES</t>
  </si>
  <si>
    <t>BIENES ARQUEOLÓGICOS EN CUSTODIA</t>
  </si>
  <si>
    <t>CUSTODIA DE BIENES ARQUEOLÓGICOS</t>
  </si>
  <si>
    <t>BIENES HISTÓRICOS EN CUSTODIA</t>
  </si>
  <si>
    <t>CUSTODIA DE BIENES HISTÓRICOS</t>
  </si>
  <si>
    <t>LEY DE INGRESOS ESTIMADA</t>
  </si>
  <si>
    <t>LEY DE INGRESOS POR EJECUTAR</t>
  </si>
  <si>
    <t>MODIFICACIONES A LA LEY DE INGRESOS ESTIMADA</t>
  </si>
  <si>
    <t>LEY DE INGRESOS DEVENGADA</t>
  </si>
  <si>
    <t>LEY DE INGRESOS RECAUDADA</t>
  </si>
  <si>
    <t>PRESUPUESTO DE EGRESOS POR EJERCER</t>
  </si>
  <si>
    <t>MODIFICACIONES AL PRESUPUESTO DE EGRESOS APROBADO</t>
  </si>
  <si>
    <t>PRESUPUESTO DE EGRESOS COMPROMETIDO</t>
  </si>
  <si>
    <t>PRESUPUESTO DE EGRESOS DEVENGADO</t>
  </si>
  <si>
    <t>PRESUPUESTO DE EGRESOS EJERCIDO</t>
  </si>
  <si>
    <t>PRESUPUESTO DE EGRESOS PAGADO</t>
  </si>
  <si>
    <t>30 DE SEPTIEMBRE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</si>
</sst>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 #,###,###.00"/>
  </numFmts>
  <fonts count="25" x14ac:knownFonts="1">
    <font>
      <sz val="10"/>
      <color rgb="FF000000"/>
      <name val="Times New Roman"/>
      <charset val="204"/>
    </font>
    <font>
      <sz val="9"/>
      <name val="Arial"/>
      <family val="2"/>
    </font>
    <font>
      <b/>
      <sz val="7"/>
      <name val="Times New Roman"/>
      <family val="1"/>
    </font>
    <font>
      <sz val="9"/>
      <color rgb="FF000000"/>
      <name val="Arial"/>
      <family val="2"/>
    </font>
    <font>
      <i/>
      <sz val="8"/>
      <color rgb="FF000000"/>
      <name val="Arial"/>
      <family val="2"/>
    </font>
    <font>
      <sz val="8"/>
      <color rgb="FF000000"/>
      <name val="Arial"/>
      <family val="2"/>
    </font>
    <font>
      <i/>
      <sz val="8"/>
      <name val="Arial"/>
      <family val="2"/>
    </font>
    <font>
      <b/>
      <sz val="8"/>
      <color rgb="FF000000"/>
      <name val="Arial"/>
      <family val="2"/>
    </font>
    <font>
      <b/>
      <i/>
      <sz val="8"/>
      <color rgb="FF000000"/>
      <name val="Arial"/>
      <family val="2"/>
    </font>
    <font>
      <sz val="8"/>
      <name val="Arial"/>
      <family val="2"/>
    </font>
    <font>
      <b/>
      <i/>
      <sz val="8"/>
      <name val="Arial"/>
      <family val="2"/>
    </font>
    <font>
      <u/>
      <sz val="10"/>
      <color indexed="12"/>
      <name val="Arial"/>
      <family val="2"/>
    </font>
    <font>
      <b/>
      <sz val="8"/>
      <color indexed="9"/>
      <name val="Arial"/>
      <family val="2"/>
    </font>
    <font>
      <b/>
      <sz val="8"/>
      <name val="Arial"/>
      <family val="2"/>
    </font>
    <font>
      <sz val="10"/>
      <name val="Courier New"/>
      <family val="3"/>
    </font>
    <font>
      <b/>
      <sz val="10"/>
      <color theme="0"/>
      <name val="Arial"/>
      <family val="2"/>
    </font>
    <font>
      <sz val="10"/>
      <color rgb="FF000000"/>
      <name val="Times New Roman"/>
      <family val="1"/>
    </font>
    <font>
      <sz val="8"/>
      <color theme="1"/>
      <name val="Arial"/>
      <family val="2"/>
    </font>
    <font>
      <b/>
      <sz val="8"/>
      <color theme="1"/>
      <name val="Arial"/>
      <family val="2"/>
    </font>
    <font>
      <b/>
      <i/>
      <sz val="8"/>
      <color theme="1"/>
      <name val="Arial"/>
      <family val="2"/>
    </font>
    <font>
      <b/>
      <sz val="10"/>
      <color rgb="FF000000"/>
      <name val="Arial"/>
      <family val="2"/>
    </font>
    <font>
      <sz val="6"/>
      <color rgb="FF000000"/>
      <name val="Arial"/>
      <family val="2"/>
    </font>
    <font>
      <sz val="7"/>
      <color rgb="FF000000"/>
      <name val="Arial"/>
      <family val="2"/>
    </font>
    <font>
      <sz val="10"/>
      <color rgb="FF000000"/>
      <name val="Arial"/>
      <family val="2"/>
    </font>
    <font>
      <sz val="10"/>
      <color rgb="FF000000"/>
      <name val="Times New Roman"/>
      <charset val="204"/>
    </font>
  </fonts>
  <fills count="7">
    <fill>
      <patternFill patternType="none"/>
    </fill>
    <fill>
      <patternFill patternType="gray125"/>
    </fill>
    <fill>
      <patternFill patternType="solid">
        <fgColor theme="6" tint="0.79998168889431442"/>
        <bgColor indexed="64"/>
      </patternFill>
    </fill>
    <fill>
      <patternFill patternType="solid">
        <fgColor rgb="FF339933"/>
        <bgColor indexed="64"/>
      </patternFill>
    </fill>
    <fill>
      <patternFill patternType="solid">
        <fgColor rgb="FF60A060"/>
        <bgColor indexed="64"/>
      </patternFill>
    </fill>
    <fill>
      <patternFill patternType="solid">
        <fgColor theme="6" tint="0.59999389629810485"/>
        <bgColor indexed="64"/>
      </patternFill>
    </fill>
    <fill>
      <patternFill patternType="solid">
        <fgColor theme="8"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4">
    <xf numFmtId="0" fontId="0" fillId="0" borderId="0"/>
    <xf numFmtId="0" fontId="11" fillId="0" borderId="0" applyNumberFormat="0" applyFill="0" applyBorder="0" applyAlignment="0" applyProtection="0">
      <alignment vertical="top"/>
      <protection locked="0"/>
    </xf>
    <xf numFmtId="9" fontId="16" fillId="0" borderId="0" applyFont="0" applyFill="0" applyBorder="0" applyAlignment="0" applyProtection="0"/>
    <xf numFmtId="44" fontId="24" fillId="0" borderId="0" applyFont="0" applyFill="0" applyBorder="0" applyAlignment="0" applyProtection="0"/>
  </cellStyleXfs>
  <cellXfs count="253">
    <xf numFmtId="0" fontId="0" fillId="0" borderId="0" xfId="0" applyFill="1" applyBorder="1" applyAlignment="1">
      <alignment horizontal="left" vertical="top"/>
    </xf>
    <xf numFmtId="0" fontId="0" fillId="0" borderId="0" xfId="0"/>
    <xf numFmtId="0" fontId="14" fillId="0" borderId="0" xfId="0" applyFont="1" applyAlignment="1"/>
    <xf numFmtId="0" fontId="9" fillId="0" borderId="0" xfId="0" applyFont="1" applyBorder="1" applyAlignment="1">
      <alignment vertical="center"/>
    </xf>
    <xf numFmtId="49" fontId="9" fillId="0" borderId="0" xfId="0" applyNumberFormat="1" applyFont="1" applyBorder="1" applyAlignment="1">
      <alignment vertical="center"/>
    </xf>
    <xf numFmtId="0" fontId="13" fillId="2" borderId="5" xfId="0" applyFont="1" applyFill="1" applyBorder="1" applyAlignment="1">
      <alignment horizontal="center" vertical="center"/>
    </xf>
    <xf numFmtId="0" fontId="9" fillId="2" borderId="5" xfId="0" applyFont="1" applyFill="1" applyBorder="1" applyAlignment="1">
      <alignment vertical="center"/>
    </xf>
    <xf numFmtId="0" fontId="9" fillId="2" borderId="5" xfId="0" applyFont="1" applyFill="1" applyBorder="1" applyAlignment="1">
      <alignment vertical="center" wrapText="1"/>
    </xf>
    <xf numFmtId="49" fontId="9" fillId="2" borderId="5" xfId="0" applyNumberFormat="1" applyFont="1" applyFill="1" applyBorder="1" applyAlignment="1">
      <alignment vertical="center"/>
    </xf>
    <xf numFmtId="49" fontId="9" fillId="2" borderId="6" xfId="0" applyNumberFormat="1" applyFont="1" applyFill="1" applyBorder="1" applyAlignment="1">
      <alignment vertical="center"/>
    </xf>
    <xf numFmtId="0" fontId="13" fillId="2" borderId="7" xfId="0" applyFont="1" applyFill="1" applyBorder="1" applyAlignment="1">
      <alignment horizontal="center" vertical="center"/>
    </xf>
    <xf numFmtId="0" fontId="9" fillId="2" borderId="7" xfId="0" applyFont="1" applyFill="1" applyBorder="1" applyAlignment="1">
      <alignment vertical="center"/>
    </xf>
    <xf numFmtId="0" fontId="9" fillId="2" borderId="7" xfId="0" applyFont="1" applyFill="1" applyBorder="1" applyAlignment="1">
      <alignment vertical="center" wrapText="1"/>
    </xf>
    <xf numFmtId="49" fontId="9" fillId="2" borderId="7" xfId="0" applyNumberFormat="1" applyFont="1" applyFill="1" applyBorder="1" applyAlignment="1">
      <alignment vertical="center"/>
    </xf>
    <xf numFmtId="49" fontId="9" fillId="2" borderId="8" xfId="0" applyNumberFormat="1" applyFont="1" applyFill="1" applyBorder="1" applyAlignment="1">
      <alignment vertical="center"/>
    </xf>
    <xf numFmtId="0" fontId="13" fillId="2" borderId="9" xfId="0" applyFont="1" applyFill="1" applyBorder="1" applyAlignment="1">
      <alignment horizontal="center" vertical="center"/>
    </xf>
    <xf numFmtId="0" fontId="9" fillId="2" borderId="9" xfId="0" applyFont="1" applyFill="1" applyBorder="1" applyAlignment="1">
      <alignment vertical="center"/>
    </xf>
    <xf numFmtId="0" fontId="9" fillId="2" borderId="9" xfId="0" applyFont="1" applyFill="1" applyBorder="1" applyAlignment="1">
      <alignment vertical="center" wrapText="1"/>
    </xf>
    <xf numFmtId="49" fontId="9" fillId="2" borderId="9" xfId="0" applyNumberFormat="1" applyFont="1" applyFill="1" applyBorder="1" applyAlignment="1">
      <alignment vertical="center"/>
    </xf>
    <xf numFmtId="49" fontId="9" fillId="2" borderId="10" xfId="0" applyNumberFormat="1" applyFont="1" applyFill="1" applyBorder="1" applyAlignment="1">
      <alignment vertical="center"/>
    </xf>
    <xf numFmtId="0" fontId="12" fillId="4" borderId="4" xfId="0" applyFont="1" applyFill="1" applyBorder="1" applyAlignment="1">
      <alignment horizontal="center" vertical="center"/>
    </xf>
    <xf numFmtId="2" fontId="5" fillId="0" borderId="0" xfId="0" applyNumberFormat="1" applyFont="1" applyFill="1" applyBorder="1" applyAlignment="1">
      <alignment horizontal="left" vertical="top"/>
    </xf>
    <xf numFmtId="2" fontId="18" fillId="0" borderId="0" xfId="0" applyNumberFormat="1" applyFont="1" applyFill="1" applyBorder="1" applyAlignment="1">
      <alignment horizontal="center"/>
    </xf>
    <xf numFmtId="2" fontId="18" fillId="0" borderId="0" xfId="0" applyNumberFormat="1" applyFont="1" applyFill="1" applyBorder="1" applyAlignment="1">
      <alignment horizontal="right"/>
    </xf>
    <xf numFmtId="2" fontId="17" fillId="0" borderId="0" xfId="0" applyNumberFormat="1" applyFont="1" applyFill="1" applyBorder="1" applyAlignment="1"/>
    <xf numFmtId="2" fontId="18" fillId="0" borderId="0" xfId="0" applyNumberFormat="1" applyFont="1" applyFill="1" applyBorder="1" applyAlignment="1"/>
    <xf numFmtId="2" fontId="7" fillId="0" borderId="0" xfId="0" applyNumberFormat="1" applyFont="1" applyFill="1" applyBorder="1" applyAlignment="1"/>
    <xf numFmtId="2" fontId="6" fillId="0" borderId="0" xfId="0" applyNumberFormat="1" applyFont="1" applyFill="1" applyBorder="1" applyAlignment="1">
      <alignment horizontal="left" vertical="top"/>
    </xf>
    <xf numFmtId="2" fontId="4" fillId="0" borderId="0" xfId="0" applyNumberFormat="1" applyFont="1" applyFill="1" applyBorder="1" applyAlignment="1">
      <alignment horizontal="left" vertical="top"/>
    </xf>
    <xf numFmtId="2" fontId="13" fillId="0" borderId="0" xfId="0" applyNumberFormat="1" applyFont="1" applyFill="1" applyBorder="1" applyAlignment="1">
      <alignment vertical="top"/>
    </xf>
    <xf numFmtId="2" fontId="13" fillId="0" borderId="0" xfId="0" applyNumberFormat="1" applyFont="1" applyFill="1" applyBorder="1" applyAlignment="1">
      <alignment horizontal="left" vertical="top"/>
    </xf>
    <xf numFmtId="2" fontId="18" fillId="0" borderId="0" xfId="0" applyNumberFormat="1" applyFont="1" applyAlignment="1"/>
    <xf numFmtId="2" fontId="17" fillId="0" borderId="0" xfId="0" applyNumberFormat="1" applyFont="1"/>
    <xf numFmtId="2" fontId="18" fillId="0" borderId="0" xfId="0" applyNumberFormat="1" applyFont="1"/>
    <xf numFmtId="2" fontId="6" fillId="0" borderId="0" xfId="0" applyNumberFormat="1" applyFont="1" applyFill="1" applyBorder="1" applyAlignment="1">
      <alignment vertical="top" wrapText="1"/>
    </xf>
    <xf numFmtId="2" fontId="17" fillId="0" borderId="0" xfId="0" applyNumberFormat="1" applyFont="1" applyFill="1" applyBorder="1" applyAlignment="1">
      <alignment horizontal="right"/>
    </xf>
    <xf numFmtId="2" fontId="9" fillId="0" borderId="0" xfId="0" applyNumberFormat="1" applyFont="1" applyFill="1" applyBorder="1" applyAlignment="1">
      <alignment horizontal="left" vertical="top"/>
    </xf>
    <xf numFmtId="2" fontId="13" fillId="0" borderId="0" xfId="0" applyNumberFormat="1" applyFont="1" applyFill="1" applyBorder="1" applyAlignment="1">
      <alignment horizontal="left"/>
    </xf>
    <xf numFmtId="2" fontId="10" fillId="0" borderId="0" xfId="0" applyNumberFormat="1" applyFont="1" applyFill="1" applyBorder="1" applyAlignment="1">
      <alignment vertical="top"/>
    </xf>
    <xf numFmtId="2" fontId="9" fillId="0" borderId="0" xfId="0" applyNumberFormat="1" applyFont="1" applyFill="1" applyBorder="1" applyAlignment="1">
      <alignment horizontal="left"/>
    </xf>
    <xf numFmtId="2" fontId="5" fillId="0" borderId="0" xfId="0" applyNumberFormat="1" applyFont="1" applyFill="1" applyBorder="1" applyAlignment="1">
      <alignment horizontal="left"/>
    </xf>
    <xf numFmtId="2" fontId="7" fillId="0" borderId="0" xfId="0" applyNumberFormat="1" applyFont="1" applyFill="1" applyBorder="1" applyAlignment="1">
      <alignment horizontal="left"/>
    </xf>
    <xf numFmtId="2" fontId="7" fillId="0" borderId="0" xfId="0" applyNumberFormat="1" applyFont="1" applyFill="1" applyBorder="1" applyAlignment="1">
      <alignment horizontal="left" vertical="top"/>
    </xf>
    <xf numFmtId="2" fontId="8" fillId="0" borderId="0" xfId="0" applyNumberFormat="1" applyFont="1" applyFill="1" applyBorder="1" applyAlignment="1">
      <alignment horizontal="left" vertical="top"/>
    </xf>
    <xf numFmtId="2" fontId="17" fillId="0" borderId="0" xfId="0" applyNumberFormat="1" applyFont="1" applyAlignment="1">
      <alignment vertical="center"/>
    </xf>
    <xf numFmtId="2" fontId="9" fillId="0" borderId="0" xfId="0" applyNumberFormat="1" applyFont="1" applyFill="1" applyBorder="1" applyAlignment="1">
      <alignment horizontal="left" vertical="top" wrapText="1"/>
    </xf>
    <xf numFmtId="2" fontId="5" fillId="0" borderId="0" xfId="0" applyNumberFormat="1" applyFont="1" applyFill="1" applyBorder="1" applyAlignment="1">
      <alignment horizontal="left" vertical="center"/>
    </xf>
    <xf numFmtId="2" fontId="17" fillId="0" borderId="0" xfId="0" applyNumberFormat="1" applyFont="1" applyFill="1" applyBorder="1" applyAlignment="1">
      <alignment horizontal="center" vertical="center"/>
    </xf>
    <xf numFmtId="2" fontId="7" fillId="0" borderId="0" xfId="0" applyNumberFormat="1" applyFont="1" applyFill="1" applyBorder="1" applyAlignment="1">
      <alignment vertical="top"/>
    </xf>
    <xf numFmtId="2" fontId="9" fillId="0" borderId="0" xfId="0" applyNumberFormat="1" applyFont="1" applyFill="1" applyBorder="1" applyAlignment="1">
      <alignment vertical="top" wrapText="1"/>
    </xf>
    <xf numFmtId="3" fontId="0" fillId="0" borderId="0" xfId="0" applyNumberFormat="1" applyFill="1" applyBorder="1" applyAlignment="1">
      <alignment horizontal="left" vertical="top"/>
    </xf>
    <xf numFmtId="10" fontId="0" fillId="0" borderId="0" xfId="0" applyNumberFormat="1" applyFill="1" applyBorder="1" applyAlignment="1">
      <alignment horizontal="left" vertical="top"/>
    </xf>
    <xf numFmtId="9" fontId="0" fillId="0" borderId="0" xfId="0" applyNumberFormat="1" applyFill="1" applyBorder="1" applyAlignment="1">
      <alignment horizontal="left" vertical="top"/>
    </xf>
    <xf numFmtId="2" fontId="10" fillId="5" borderId="0" xfId="0" applyNumberFormat="1" applyFont="1" applyFill="1" applyBorder="1" applyAlignment="1">
      <alignment horizontal="left" vertical="top"/>
    </xf>
    <xf numFmtId="2" fontId="7" fillId="5" borderId="0" xfId="0" applyNumberFormat="1" applyFont="1" applyFill="1" applyBorder="1" applyAlignment="1">
      <alignment horizontal="left" vertical="top"/>
    </xf>
    <xf numFmtId="2" fontId="8" fillId="5" borderId="0" xfId="0" applyNumberFormat="1" applyFont="1" applyFill="1" applyBorder="1" applyAlignment="1">
      <alignment horizontal="left" vertical="top"/>
    </xf>
    <xf numFmtId="2" fontId="4" fillId="5" borderId="0" xfId="0" applyNumberFormat="1" applyFont="1" applyFill="1" applyBorder="1" applyAlignment="1">
      <alignment horizontal="left" vertical="top"/>
    </xf>
    <xf numFmtId="2" fontId="10" fillId="5" borderId="0" xfId="0" applyNumberFormat="1" applyFont="1" applyFill="1" applyBorder="1" applyAlignment="1">
      <alignment vertical="top"/>
    </xf>
    <xf numFmtId="2" fontId="6" fillId="5" borderId="0" xfId="0" applyNumberFormat="1" applyFont="1" applyFill="1" applyBorder="1" applyAlignment="1">
      <alignment horizontal="center" vertical="top" wrapText="1"/>
    </xf>
    <xf numFmtId="2" fontId="10" fillId="0" borderId="0" xfId="0" applyNumberFormat="1" applyFont="1" applyFill="1" applyBorder="1" applyAlignment="1">
      <alignment horizontal="left" vertical="top"/>
    </xf>
    <xf numFmtId="2" fontId="8" fillId="5" borderId="0" xfId="0" applyNumberFormat="1" applyFont="1" applyFill="1" applyBorder="1" applyAlignment="1">
      <alignment vertical="top"/>
    </xf>
    <xf numFmtId="2" fontId="13" fillId="5" borderId="0" xfId="0" applyNumberFormat="1" applyFont="1" applyFill="1" applyBorder="1" applyAlignment="1">
      <alignment horizontal="left" vertical="top"/>
    </xf>
    <xf numFmtId="2" fontId="18" fillId="5" borderId="0" xfId="0" applyNumberFormat="1" applyFont="1" applyFill="1" applyBorder="1" applyAlignment="1">
      <alignment horizontal="right"/>
    </xf>
    <xf numFmtId="2" fontId="18" fillId="5" borderId="0" xfId="0" applyNumberFormat="1" applyFont="1" applyFill="1" applyBorder="1" applyAlignment="1"/>
    <xf numFmtId="2" fontId="17" fillId="5" borderId="0" xfId="0" applyNumberFormat="1" applyFont="1" applyFill="1" applyBorder="1" applyAlignment="1"/>
    <xf numFmtId="2" fontId="5" fillId="5" borderId="0" xfId="0" applyNumberFormat="1" applyFont="1" applyFill="1" applyBorder="1" applyAlignment="1">
      <alignment horizontal="left" vertical="top"/>
    </xf>
    <xf numFmtId="2" fontId="6" fillId="0" borderId="0" xfId="0" applyNumberFormat="1" applyFont="1" applyFill="1" applyBorder="1" applyAlignment="1">
      <alignment horizontal="left"/>
    </xf>
    <xf numFmtId="2" fontId="4" fillId="5" borderId="0" xfId="0" applyNumberFormat="1" applyFont="1" applyFill="1" applyBorder="1" applyAlignment="1">
      <alignment horizontal="left"/>
    </xf>
    <xf numFmtId="2" fontId="13" fillId="5" borderId="0" xfId="0" applyNumberFormat="1" applyFont="1" applyFill="1" applyBorder="1" applyAlignment="1">
      <alignment vertical="top"/>
    </xf>
    <xf numFmtId="2" fontId="6" fillId="5" borderId="0" xfId="0" applyNumberFormat="1" applyFont="1" applyFill="1" applyBorder="1" applyAlignment="1">
      <alignment horizontal="left" vertical="top"/>
    </xf>
    <xf numFmtId="2" fontId="4" fillId="0" borderId="0" xfId="0" applyNumberFormat="1" applyFont="1" applyFill="1" applyBorder="1" applyAlignment="1">
      <alignment vertical="top" wrapText="1"/>
    </xf>
    <xf numFmtId="2" fontId="4" fillId="0" borderId="0" xfId="0" applyNumberFormat="1" applyFont="1" applyFill="1" applyBorder="1" applyAlignment="1">
      <alignment vertical="top"/>
    </xf>
    <xf numFmtId="2" fontId="4" fillId="0" borderId="0" xfId="0" applyNumberFormat="1" applyFont="1" applyFill="1" applyBorder="1" applyAlignment="1">
      <alignment horizontal="left" vertical="top" wrapText="1"/>
    </xf>
    <xf numFmtId="2" fontId="6" fillId="0" borderId="0" xfId="0" applyNumberFormat="1" applyFont="1" applyFill="1" applyBorder="1" applyAlignment="1">
      <alignment vertical="top"/>
    </xf>
    <xf numFmtId="2" fontId="5" fillId="0" borderId="0" xfId="0" applyNumberFormat="1" applyFont="1" applyFill="1" applyBorder="1" applyAlignment="1">
      <alignment horizontal="center" vertical="center"/>
    </xf>
    <xf numFmtId="2" fontId="5" fillId="0" borderId="0" xfId="0" applyNumberFormat="1" applyFont="1" applyFill="1" applyBorder="1" applyAlignment="1">
      <alignment horizontal="center" vertical="center" wrapText="1"/>
    </xf>
    <xf numFmtId="2" fontId="8" fillId="0" borderId="0" xfId="0" applyNumberFormat="1" applyFont="1" applyFill="1" applyBorder="1" applyAlignment="1">
      <alignment vertical="top" wrapText="1"/>
    </xf>
    <xf numFmtId="2" fontId="7" fillId="6" borderId="1" xfId="0" applyNumberFormat="1" applyFont="1" applyFill="1" applyBorder="1" applyAlignment="1">
      <alignment horizontal="center" vertical="center"/>
    </xf>
    <xf numFmtId="2" fontId="6" fillId="5" borderId="0" xfId="0" applyNumberFormat="1" applyFont="1" applyFill="1" applyBorder="1" applyAlignment="1">
      <alignment vertical="top" wrapText="1"/>
    </xf>
    <xf numFmtId="2" fontId="17" fillId="0" borderId="0" xfId="0" applyNumberFormat="1" applyFont="1" applyAlignment="1">
      <alignment wrapText="1"/>
    </xf>
    <xf numFmtId="2" fontId="4" fillId="5" borderId="0" xfId="0" applyNumberFormat="1" applyFont="1" applyFill="1" applyBorder="1" applyAlignment="1">
      <alignment vertical="top" wrapText="1"/>
    </xf>
    <xf numFmtId="2" fontId="7" fillId="0" borderId="0" xfId="0" applyNumberFormat="1" applyFont="1" applyFill="1" applyBorder="1" applyAlignment="1">
      <alignment horizontal="center"/>
    </xf>
    <xf numFmtId="2" fontId="6" fillId="0" borderId="0" xfId="0" applyNumberFormat="1" applyFont="1" applyFill="1" applyBorder="1" applyAlignment="1">
      <alignment horizontal="center" vertical="top" wrapText="1"/>
    </xf>
    <xf numFmtId="2" fontId="5" fillId="0" borderId="0" xfId="0" applyNumberFormat="1" applyFont="1" applyFill="1" applyBorder="1" applyAlignment="1">
      <alignment vertical="top" wrapText="1"/>
    </xf>
    <xf numFmtId="2" fontId="10" fillId="0" borderId="0" xfId="0" applyNumberFormat="1" applyFont="1" applyFill="1" applyBorder="1" applyAlignment="1">
      <alignment vertical="top" wrapText="1"/>
    </xf>
    <xf numFmtId="2" fontId="9" fillId="5" borderId="0" xfId="0" applyNumberFormat="1" applyFont="1" applyFill="1" applyBorder="1" applyAlignment="1">
      <alignment vertical="top" wrapText="1"/>
    </xf>
    <xf numFmtId="2" fontId="6" fillId="5" borderId="0" xfId="0" applyNumberFormat="1" applyFont="1" applyFill="1" applyBorder="1" applyAlignment="1">
      <alignment vertical="top"/>
    </xf>
    <xf numFmtId="2" fontId="5" fillId="0" borderId="0" xfId="0" applyNumberFormat="1" applyFont="1" applyFill="1" applyBorder="1" applyAlignment="1">
      <alignment vertical="top"/>
    </xf>
    <xf numFmtId="2" fontId="9" fillId="0" borderId="0" xfId="0" applyNumberFormat="1" applyFont="1" applyFill="1" applyBorder="1" applyAlignment="1">
      <alignment vertical="top"/>
    </xf>
    <xf numFmtId="2" fontId="13" fillId="0" borderId="0" xfId="0" applyNumberFormat="1" applyFont="1" applyFill="1" applyBorder="1" applyAlignment="1">
      <alignment horizontal="center" vertical="top"/>
    </xf>
    <xf numFmtId="2" fontId="13" fillId="0" borderId="0" xfId="0" applyNumberFormat="1" applyFont="1" applyFill="1" applyBorder="1" applyAlignment="1">
      <alignment horizontal="center"/>
    </xf>
    <xf numFmtId="2" fontId="10" fillId="5" borderId="0" xfId="0" applyNumberFormat="1" applyFont="1" applyFill="1" applyBorder="1" applyAlignment="1">
      <alignment vertical="top" wrapText="1"/>
    </xf>
    <xf numFmtId="2" fontId="17" fillId="0" borderId="0" xfId="0" applyNumberFormat="1" applyFont="1" applyAlignment="1"/>
    <xf numFmtId="2" fontId="5" fillId="5" borderId="0" xfId="0" applyNumberFormat="1" applyFont="1" applyFill="1" applyBorder="1" applyAlignment="1">
      <alignment vertical="top" wrapText="1"/>
    </xf>
    <xf numFmtId="2" fontId="17" fillId="0" borderId="0" xfId="0" applyNumberFormat="1" applyFont="1" applyAlignment="1">
      <alignment horizontal="center"/>
    </xf>
    <xf numFmtId="2" fontId="17" fillId="5" borderId="0" xfId="0" applyNumberFormat="1" applyFont="1" applyFill="1" applyAlignment="1">
      <alignment horizontal="center"/>
    </xf>
    <xf numFmtId="2" fontId="23" fillId="0" borderId="0" xfId="0" applyNumberFormat="1" applyFont="1" applyFill="1" applyAlignment="1">
      <alignment horizontal="left" vertical="top" wrapText="1"/>
    </xf>
    <xf numFmtId="2" fontId="21" fillId="0" borderId="0" xfId="0" applyNumberFormat="1" applyFont="1" applyFill="1" applyBorder="1" applyAlignment="1">
      <alignment horizontal="left" wrapText="1"/>
    </xf>
    <xf numFmtId="2" fontId="5" fillId="0" borderId="0" xfId="0" applyNumberFormat="1" applyFont="1" applyFill="1" applyBorder="1" applyAlignment="1">
      <alignment wrapText="1"/>
    </xf>
    <xf numFmtId="2" fontId="22" fillId="0" borderId="0" xfId="0" applyNumberFormat="1" applyFont="1" applyFill="1" applyBorder="1" applyAlignment="1">
      <alignment horizontal="right" vertical="center" wrapText="1"/>
    </xf>
    <xf numFmtId="2" fontId="22" fillId="0" borderId="0" xfId="0" applyNumberFormat="1" applyFont="1" applyFill="1" applyBorder="1" applyAlignment="1">
      <alignment vertical="center" wrapText="1"/>
    </xf>
    <xf numFmtId="2" fontId="20" fillId="0" borderId="0" xfId="0" applyNumberFormat="1" applyFont="1" applyFill="1" applyBorder="1" applyAlignment="1">
      <alignment horizontal="left" vertical="top"/>
    </xf>
    <xf numFmtId="2" fontId="23" fillId="0" borderId="0" xfId="0" applyNumberFormat="1" applyFont="1" applyFill="1" applyBorder="1" applyAlignment="1">
      <alignment horizontal="left" vertical="top"/>
    </xf>
    <xf numFmtId="2" fontId="7" fillId="0" borderId="0" xfId="0" applyNumberFormat="1" applyFont="1" applyFill="1" applyBorder="1" applyAlignment="1">
      <alignment horizontal="center" vertical="top"/>
    </xf>
    <xf numFmtId="2" fontId="5" fillId="0" borderId="0" xfId="0" applyNumberFormat="1" applyFont="1" applyFill="1" applyBorder="1" applyAlignment="1">
      <alignment vertical="top"/>
    </xf>
    <xf numFmtId="2" fontId="18" fillId="0" borderId="1" xfId="0" applyNumberFormat="1" applyFont="1" applyFill="1" applyBorder="1" applyAlignment="1">
      <alignment horizontal="left"/>
    </xf>
    <xf numFmtId="2" fontId="7" fillId="6" borderId="1" xfId="0" applyNumberFormat="1" applyFont="1" applyFill="1" applyBorder="1" applyAlignment="1">
      <alignment horizontal="center" vertical="center" wrapText="1"/>
    </xf>
    <xf numFmtId="2" fontId="23" fillId="0" borderId="1" xfId="0" applyNumberFormat="1" applyFont="1" applyFill="1" applyBorder="1" applyAlignment="1">
      <alignment horizontal="center" vertical="top"/>
    </xf>
    <xf numFmtId="2" fontId="7" fillId="6" borderId="1" xfId="0" applyNumberFormat="1" applyFont="1" applyFill="1" applyBorder="1" applyAlignment="1">
      <alignment horizontal="center" vertical="center"/>
    </xf>
    <xf numFmtId="2" fontId="23" fillId="6" borderId="1" xfId="0" applyNumberFormat="1" applyFont="1" applyFill="1" applyBorder="1" applyAlignment="1">
      <alignment horizontal="center" vertical="top"/>
    </xf>
    <xf numFmtId="2" fontId="17" fillId="0" borderId="1" xfId="0" applyNumberFormat="1" applyFont="1" applyFill="1" applyBorder="1" applyAlignment="1">
      <alignment horizontal="left"/>
    </xf>
    <xf numFmtId="44" fontId="9" fillId="0" borderId="1" xfId="3" applyFont="1" applyFill="1" applyBorder="1" applyAlignment="1">
      <alignment horizontal="center" vertical="top" wrapText="1"/>
    </xf>
    <xf numFmtId="2" fontId="20" fillId="0" borderId="0" xfId="0" applyNumberFormat="1" applyFont="1" applyFill="1" applyBorder="1" applyAlignment="1">
      <alignment horizontal="center" vertical="top" wrapText="1"/>
    </xf>
    <xf numFmtId="44" fontId="17" fillId="0" borderId="1" xfId="3" applyFont="1" applyFill="1" applyBorder="1" applyAlignment="1">
      <alignment horizontal="right"/>
    </xf>
    <xf numFmtId="2" fontId="7" fillId="6" borderId="1" xfId="0" applyNumberFormat="1" applyFont="1" applyFill="1" applyBorder="1" applyAlignment="1">
      <alignment horizontal="center" vertical="top" wrapText="1"/>
    </xf>
    <xf numFmtId="2" fontId="7" fillId="6" borderId="1" xfId="0" applyNumberFormat="1" applyFont="1" applyFill="1" applyBorder="1" applyAlignment="1">
      <alignment horizontal="center" vertical="top"/>
    </xf>
    <xf numFmtId="2" fontId="17" fillId="0" borderId="1" xfId="0" applyNumberFormat="1" applyFont="1" applyFill="1" applyBorder="1" applyAlignment="1">
      <alignment horizontal="left" wrapText="1"/>
    </xf>
    <xf numFmtId="2" fontId="7" fillId="6" borderId="12" xfId="0" applyNumberFormat="1" applyFont="1" applyFill="1" applyBorder="1" applyAlignment="1">
      <alignment horizontal="center" vertical="top"/>
    </xf>
    <xf numFmtId="2" fontId="7" fillId="6" borderId="0" xfId="0" applyNumberFormat="1" applyFont="1" applyFill="1" applyBorder="1" applyAlignment="1">
      <alignment horizontal="center" vertical="top"/>
    </xf>
    <xf numFmtId="2" fontId="7" fillId="6" borderId="16" xfId="0" applyNumberFormat="1" applyFont="1" applyFill="1" applyBorder="1" applyAlignment="1">
      <alignment horizontal="center" vertical="top"/>
    </xf>
    <xf numFmtId="2" fontId="18" fillId="0" borderId="2" xfId="0" applyNumberFormat="1" applyFont="1" applyFill="1" applyBorder="1" applyAlignment="1">
      <alignment wrapText="1"/>
    </xf>
    <xf numFmtId="2" fontId="18" fillId="0" borderId="4" xfId="0" applyNumberFormat="1" applyFont="1" applyFill="1" applyBorder="1" applyAlignment="1">
      <alignment wrapText="1"/>
    </xf>
    <xf numFmtId="44" fontId="17" fillId="0" borderId="2" xfId="3" applyFont="1" applyFill="1" applyBorder="1" applyAlignment="1">
      <alignment horizontal="center"/>
    </xf>
    <xf numFmtId="44" fontId="17" fillId="0" borderId="4" xfId="3" applyFont="1" applyFill="1" applyBorder="1" applyAlignment="1">
      <alignment horizontal="center"/>
    </xf>
    <xf numFmtId="44" fontId="17" fillId="0" borderId="3" xfId="3" applyFont="1" applyFill="1" applyBorder="1" applyAlignment="1">
      <alignment horizontal="center"/>
    </xf>
    <xf numFmtId="2" fontId="5" fillId="0" borderId="1" xfId="0" applyNumberFormat="1" applyFont="1" applyFill="1" applyBorder="1" applyAlignment="1">
      <alignment horizontal="center" vertical="top"/>
    </xf>
    <xf numFmtId="2" fontId="5" fillId="0" borderId="1" xfId="0" applyNumberFormat="1" applyFont="1" applyFill="1" applyBorder="1" applyAlignment="1">
      <alignment horizontal="center" vertical="top" wrapText="1"/>
    </xf>
    <xf numFmtId="2" fontId="17" fillId="0" borderId="1" xfId="0" applyNumberFormat="1" applyFont="1" applyFill="1" applyBorder="1" applyAlignment="1">
      <alignment horizontal="center"/>
    </xf>
    <xf numFmtId="2" fontId="17" fillId="0" borderId="0" xfId="0" applyNumberFormat="1" applyFont="1" applyAlignment="1">
      <alignment wrapText="1"/>
    </xf>
    <xf numFmtId="2" fontId="17" fillId="0" borderId="2" xfId="0" applyNumberFormat="1" applyFont="1" applyFill="1" applyBorder="1" applyAlignment="1">
      <alignment horizontal="left" wrapText="1"/>
    </xf>
    <xf numFmtId="2" fontId="17" fillId="0" borderId="4" xfId="0" applyNumberFormat="1" applyFont="1" applyFill="1" applyBorder="1" applyAlignment="1">
      <alignment horizontal="left" wrapText="1"/>
    </xf>
    <xf numFmtId="2" fontId="17" fillId="0" borderId="3" xfId="0" applyNumberFormat="1" applyFont="1" applyFill="1" applyBorder="1" applyAlignment="1">
      <alignment horizontal="left" wrapText="1"/>
    </xf>
    <xf numFmtId="2" fontId="5" fillId="5" borderId="0" xfId="0" applyNumberFormat="1" applyFont="1" applyFill="1" applyBorder="1" applyAlignment="1">
      <alignment vertical="top" wrapText="1"/>
    </xf>
    <xf numFmtId="2" fontId="6" fillId="5" borderId="0" xfId="0" applyNumberFormat="1" applyFont="1" applyFill="1" applyBorder="1" applyAlignment="1">
      <alignment vertical="top" wrapText="1"/>
    </xf>
    <xf numFmtId="2" fontId="18" fillId="0" borderId="2" xfId="0" applyNumberFormat="1" applyFont="1" applyFill="1" applyBorder="1" applyAlignment="1">
      <alignment horizontal="left" wrapText="1"/>
    </xf>
    <xf numFmtId="2" fontId="18" fillId="0" borderId="4" xfId="0" applyNumberFormat="1" applyFont="1" applyFill="1" applyBorder="1" applyAlignment="1">
      <alignment horizontal="left" wrapText="1"/>
    </xf>
    <xf numFmtId="44" fontId="18" fillId="0" borderId="1" xfId="3" applyFont="1" applyFill="1" applyBorder="1" applyAlignment="1"/>
    <xf numFmtId="44" fontId="18" fillId="0" borderId="1" xfId="3" applyFont="1" applyFill="1" applyBorder="1" applyAlignment="1">
      <alignment horizontal="right"/>
    </xf>
    <xf numFmtId="44" fontId="17" fillId="0" borderId="2" xfId="3" applyFont="1" applyFill="1" applyBorder="1" applyAlignment="1">
      <alignment horizontal="right"/>
    </xf>
    <xf numFmtId="44" fontId="17" fillId="0" borderId="3" xfId="3" applyFont="1" applyFill="1" applyBorder="1" applyAlignment="1">
      <alignment horizontal="right"/>
    </xf>
    <xf numFmtId="44" fontId="5" fillId="0" borderId="1" xfId="3" applyFont="1" applyFill="1" applyBorder="1" applyAlignment="1">
      <alignment horizontal="center" vertical="top"/>
    </xf>
    <xf numFmtId="2" fontId="5" fillId="0" borderId="1" xfId="2" applyNumberFormat="1" applyFont="1" applyFill="1" applyBorder="1" applyAlignment="1">
      <alignment horizontal="center" vertical="top"/>
    </xf>
    <xf numFmtId="2" fontId="23" fillId="6" borderId="2" xfId="0" applyNumberFormat="1" applyFont="1" applyFill="1" applyBorder="1" applyAlignment="1">
      <alignment horizontal="center" vertical="top"/>
    </xf>
    <xf numFmtId="2" fontId="23" fillId="6" borderId="3" xfId="0" applyNumberFormat="1" applyFont="1" applyFill="1" applyBorder="1" applyAlignment="1">
      <alignment horizontal="center" vertical="top"/>
    </xf>
    <xf numFmtId="2" fontId="4" fillId="0" borderId="0" xfId="0" applyNumberFormat="1" applyFont="1" applyFill="1" applyBorder="1" applyAlignment="1">
      <alignment horizontal="left" vertical="top" wrapText="1"/>
    </xf>
    <xf numFmtId="2" fontId="7" fillId="6" borderId="2" xfId="0" applyNumberFormat="1" applyFont="1" applyFill="1" applyBorder="1" applyAlignment="1">
      <alignment horizontal="center" vertical="center"/>
    </xf>
    <xf numFmtId="2" fontId="7" fillId="6" borderId="4" xfId="0" applyNumberFormat="1" applyFont="1" applyFill="1" applyBorder="1" applyAlignment="1">
      <alignment horizontal="center" vertical="center"/>
    </xf>
    <xf numFmtId="2" fontId="7" fillId="6" borderId="3" xfId="0" applyNumberFormat="1" applyFont="1" applyFill="1" applyBorder="1" applyAlignment="1">
      <alignment horizontal="center" vertical="center"/>
    </xf>
    <xf numFmtId="2" fontId="8" fillId="0" borderId="0" xfId="0" applyNumberFormat="1" applyFont="1" applyFill="1" applyBorder="1" applyAlignment="1">
      <alignment vertical="top"/>
    </xf>
    <xf numFmtId="2" fontId="8" fillId="0" borderId="0" xfId="0" applyNumberFormat="1" applyFont="1" applyFill="1" applyBorder="1" applyAlignment="1">
      <alignment vertical="top" wrapText="1"/>
    </xf>
    <xf numFmtId="44" fontId="17" fillId="0" borderId="4" xfId="3" applyFont="1" applyFill="1" applyBorder="1" applyAlignment="1">
      <alignment horizontal="right"/>
    </xf>
    <xf numFmtId="2" fontId="7" fillId="6" borderId="2" xfId="0" applyNumberFormat="1" applyFont="1" applyFill="1" applyBorder="1" applyAlignment="1">
      <alignment horizontal="center" vertical="top"/>
    </xf>
    <xf numFmtId="2" fontId="7" fillId="6" borderId="4" xfId="0" applyNumberFormat="1" applyFont="1" applyFill="1" applyBorder="1" applyAlignment="1">
      <alignment horizontal="center" vertical="top"/>
    </xf>
    <xf numFmtId="2" fontId="7" fillId="6" borderId="3" xfId="0" applyNumberFormat="1" applyFont="1" applyFill="1" applyBorder="1" applyAlignment="1">
      <alignment horizontal="center" vertical="top"/>
    </xf>
    <xf numFmtId="2" fontId="17" fillId="0" borderId="1" xfId="0" applyNumberFormat="1" applyFont="1" applyFill="1" applyBorder="1" applyAlignment="1"/>
    <xf numFmtId="2" fontId="4" fillId="5" borderId="0" xfId="0" applyNumberFormat="1" applyFont="1" applyFill="1" applyBorder="1" applyAlignment="1">
      <alignment vertical="top" wrapText="1"/>
    </xf>
    <xf numFmtId="2" fontId="9" fillId="5" borderId="0" xfId="0" applyNumberFormat="1" applyFont="1" applyFill="1" applyBorder="1" applyAlignment="1">
      <alignment vertical="top" wrapText="1"/>
    </xf>
    <xf numFmtId="2" fontId="13" fillId="0" borderId="0" xfId="0" applyNumberFormat="1" applyFont="1" applyFill="1" applyBorder="1" applyAlignment="1">
      <alignment horizontal="center"/>
    </xf>
    <xf numFmtId="1" fontId="7" fillId="6" borderId="1" xfId="0" applyNumberFormat="1" applyFont="1" applyFill="1" applyBorder="1" applyAlignment="1">
      <alignment horizontal="center" vertical="top"/>
    </xf>
    <xf numFmtId="2" fontId="18" fillId="0" borderId="3" xfId="0" applyNumberFormat="1" applyFont="1" applyFill="1" applyBorder="1" applyAlignment="1">
      <alignment horizontal="left" wrapText="1"/>
    </xf>
    <xf numFmtId="44" fontId="17" fillId="0" borderId="1" xfId="3" applyFont="1" applyFill="1" applyBorder="1" applyAlignment="1"/>
    <xf numFmtId="2" fontId="18" fillId="0" borderId="1" xfId="0" applyNumberFormat="1" applyFont="1" applyFill="1" applyBorder="1" applyAlignment="1">
      <alignment horizontal="left" wrapText="1"/>
    </xf>
    <xf numFmtId="2" fontId="17" fillId="0" borderId="2" xfId="0" applyNumberFormat="1" applyFont="1" applyBorder="1" applyAlignment="1"/>
    <xf numFmtId="2" fontId="17" fillId="0" borderId="4" xfId="0" applyNumberFormat="1" applyFont="1" applyBorder="1" applyAlignment="1"/>
    <xf numFmtId="2" fontId="17" fillId="0" borderId="3" xfId="0" applyNumberFormat="1" applyFont="1" applyBorder="1" applyAlignment="1"/>
    <xf numFmtId="44" fontId="17" fillId="0" borderId="2" xfId="3" applyFont="1" applyBorder="1" applyAlignment="1">
      <alignment horizontal="right"/>
    </xf>
    <xf numFmtId="44" fontId="17" fillId="0" borderId="4" xfId="3" applyFont="1" applyBorder="1" applyAlignment="1">
      <alignment horizontal="right"/>
    </xf>
    <xf numFmtId="44" fontId="17" fillId="0" borderId="3" xfId="3" applyFont="1" applyBorder="1" applyAlignment="1">
      <alignment horizontal="right"/>
    </xf>
    <xf numFmtId="44" fontId="5" fillId="0" borderId="2" xfId="3" applyFont="1" applyFill="1" applyBorder="1" applyAlignment="1">
      <alignment horizontal="center" vertical="top" wrapText="1"/>
    </xf>
    <xf numFmtId="44" fontId="5" fillId="0" borderId="4" xfId="3" applyFont="1" applyFill="1" applyBorder="1" applyAlignment="1">
      <alignment horizontal="center" vertical="top" wrapText="1"/>
    </xf>
    <xf numFmtId="44" fontId="5" fillId="0" borderId="3" xfId="3" applyFont="1" applyFill="1" applyBorder="1" applyAlignment="1">
      <alignment horizontal="center" vertical="top" wrapText="1"/>
    </xf>
    <xf numFmtId="2" fontId="4" fillId="0" borderId="0" xfId="0" applyNumberFormat="1" applyFont="1" applyFill="1" applyBorder="1" applyAlignment="1">
      <alignment vertical="top"/>
    </xf>
    <xf numFmtId="2" fontId="6" fillId="0" borderId="0" xfId="0" applyNumberFormat="1" applyFont="1" applyFill="1" applyBorder="1" applyAlignment="1">
      <alignment vertical="top"/>
    </xf>
    <xf numFmtId="2" fontId="10" fillId="0" borderId="0" xfId="0" applyNumberFormat="1" applyFont="1" applyFill="1" applyBorder="1" applyAlignment="1">
      <alignment vertical="top" wrapText="1"/>
    </xf>
    <xf numFmtId="44" fontId="18" fillId="0" borderId="2" xfId="3" applyFont="1" applyBorder="1" applyAlignment="1"/>
    <xf numFmtId="44" fontId="18" fillId="0" borderId="4" xfId="3" applyFont="1" applyBorder="1" applyAlignment="1"/>
    <xf numFmtId="44" fontId="18" fillId="0" borderId="3" xfId="3" applyFont="1" applyBorder="1" applyAlignment="1"/>
    <xf numFmtId="44" fontId="17" fillId="0" borderId="2" xfId="3" applyFont="1" applyFill="1" applyBorder="1" applyAlignment="1">
      <alignment horizontal="center" vertical="center" wrapText="1"/>
    </xf>
    <xf numFmtId="44" fontId="17" fillId="0" borderId="4" xfId="3" applyFont="1" applyFill="1" applyBorder="1" applyAlignment="1">
      <alignment horizontal="center" vertical="center" wrapText="1"/>
    </xf>
    <xf numFmtId="44" fontId="17" fillId="0" borderId="3" xfId="3" applyFont="1" applyFill="1" applyBorder="1" applyAlignment="1">
      <alignment horizontal="center" vertical="center" wrapText="1"/>
    </xf>
    <xf numFmtId="2" fontId="18" fillId="0" borderId="1" xfId="0" applyNumberFormat="1" applyFont="1" applyFill="1" applyBorder="1" applyAlignment="1"/>
    <xf numFmtId="2" fontId="9" fillId="0" borderId="1" xfId="0" applyNumberFormat="1" applyFont="1" applyFill="1" applyBorder="1" applyAlignment="1">
      <alignment horizontal="center" vertical="top" wrapText="1"/>
    </xf>
    <xf numFmtId="2" fontId="13" fillId="0" borderId="0" xfId="0" applyNumberFormat="1" applyFont="1" applyFill="1" applyBorder="1" applyAlignment="1">
      <alignment horizontal="center" vertical="top"/>
    </xf>
    <xf numFmtId="2" fontId="8" fillId="5" borderId="0" xfId="0" applyNumberFormat="1" applyFont="1" applyFill="1" applyBorder="1" applyAlignment="1">
      <alignment vertical="top" wrapText="1"/>
    </xf>
    <xf numFmtId="2" fontId="10" fillId="5" borderId="0" xfId="0" applyNumberFormat="1" applyFont="1" applyFill="1" applyBorder="1" applyAlignment="1">
      <alignment vertical="top" wrapText="1"/>
    </xf>
    <xf numFmtId="44" fontId="5" fillId="0" borderId="1" xfId="3" applyFont="1" applyFill="1" applyBorder="1" applyAlignment="1">
      <alignment horizontal="center" vertical="top" wrapText="1"/>
    </xf>
    <xf numFmtId="2" fontId="5" fillId="0" borderId="0" xfId="0" applyNumberFormat="1" applyFont="1" applyFill="1" applyBorder="1" applyAlignment="1">
      <alignment horizontal="center" vertical="top" wrapText="1"/>
    </xf>
    <xf numFmtId="2" fontId="17" fillId="0" borderId="0" xfId="0" applyNumberFormat="1" applyFont="1" applyAlignment="1"/>
    <xf numFmtId="2" fontId="17" fillId="0" borderId="1" xfId="0" applyNumberFormat="1" applyFont="1" applyBorder="1" applyAlignment="1">
      <alignment wrapText="1"/>
    </xf>
    <xf numFmtId="2" fontId="7" fillId="0" borderId="0" xfId="0" applyNumberFormat="1" applyFont="1" applyFill="1" applyBorder="1" applyAlignment="1">
      <alignment horizontal="center"/>
    </xf>
    <xf numFmtId="2" fontId="10" fillId="0" borderId="0" xfId="0" applyNumberFormat="1" applyFont="1" applyFill="1" applyBorder="1" applyAlignment="1">
      <alignment horizontal="center" vertical="top" wrapText="1"/>
    </xf>
    <xf numFmtId="2" fontId="6" fillId="0" borderId="0" xfId="0" applyNumberFormat="1" applyFont="1" applyFill="1" applyBorder="1" applyAlignment="1">
      <alignment horizontal="center" vertical="top" wrapText="1"/>
    </xf>
    <xf numFmtId="2" fontId="4" fillId="0" borderId="0" xfId="0" applyNumberFormat="1" applyFont="1" applyFill="1" applyBorder="1" applyAlignment="1">
      <alignment vertical="top" wrapText="1"/>
    </xf>
    <xf numFmtId="2" fontId="4" fillId="5" borderId="0" xfId="0" applyNumberFormat="1" applyFont="1" applyFill="1" applyBorder="1" applyAlignment="1">
      <alignment vertical="top"/>
    </xf>
    <xf numFmtId="2" fontId="7" fillId="5" borderId="0" xfId="0" applyNumberFormat="1" applyFont="1" applyFill="1" applyBorder="1" applyAlignment="1">
      <alignment vertical="top"/>
    </xf>
    <xf numFmtId="2" fontId="5" fillId="0" borderId="0" xfId="0" applyNumberFormat="1" applyFont="1" applyFill="1" applyBorder="1" applyAlignment="1">
      <alignment vertical="top" wrapText="1"/>
    </xf>
    <xf numFmtId="2" fontId="5" fillId="5" borderId="0" xfId="0" applyNumberFormat="1" applyFont="1" applyFill="1" applyBorder="1" applyAlignment="1">
      <alignment vertical="top"/>
    </xf>
    <xf numFmtId="2" fontId="9" fillId="5" borderId="0" xfId="0" applyNumberFormat="1" applyFont="1" applyFill="1" applyBorder="1" applyAlignment="1">
      <alignment vertical="top"/>
    </xf>
    <xf numFmtId="2" fontId="6" fillId="5" borderId="0" xfId="0" applyNumberFormat="1" applyFont="1" applyFill="1" applyBorder="1" applyAlignment="1">
      <alignment vertical="top"/>
    </xf>
    <xf numFmtId="2" fontId="5" fillId="0" borderId="0" xfId="0" applyNumberFormat="1" applyFont="1" applyFill="1" applyBorder="1" applyAlignment="1">
      <alignment vertical="top"/>
    </xf>
    <xf numFmtId="2" fontId="9" fillId="0" borderId="0" xfId="0" applyNumberFormat="1" applyFont="1" applyFill="1" applyBorder="1" applyAlignment="1">
      <alignment vertical="top"/>
    </xf>
    <xf numFmtId="44" fontId="17" fillId="0" borderId="1" xfId="3" applyFont="1" applyBorder="1" applyAlignment="1">
      <alignment horizontal="right"/>
    </xf>
    <xf numFmtId="44" fontId="18" fillId="0" borderId="1" xfId="3" applyFont="1" applyBorder="1" applyAlignment="1"/>
    <xf numFmtId="44" fontId="5" fillId="0" borderId="1" xfId="3" applyFont="1" applyFill="1" applyBorder="1" applyAlignment="1">
      <alignment horizontal="center" vertical="center" wrapText="1"/>
    </xf>
    <xf numFmtId="2" fontId="17" fillId="0" borderId="1" xfId="0" applyNumberFormat="1" applyFont="1" applyBorder="1" applyAlignment="1">
      <alignment horizontal="left" wrapText="1"/>
    </xf>
    <xf numFmtId="2" fontId="17" fillId="0" borderId="1" xfId="0" applyNumberFormat="1" applyFont="1" applyFill="1" applyBorder="1" applyAlignment="1">
      <alignment wrapText="1"/>
    </xf>
    <xf numFmtId="2" fontId="17" fillId="0" borderId="0" xfId="0" applyNumberFormat="1" applyFont="1" applyBorder="1" applyAlignment="1">
      <alignment horizontal="left" wrapText="1"/>
    </xf>
    <xf numFmtId="2" fontId="17" fillId="0" borderId="0" xfId="0" applyNumberFormat="1" applyFont="1" applyBorder="1" applyAlignment="1">
      <alignment horizontal="right"/>
    </xf>
    <xf numFmtId="44" fontId="17" fillId="0" borderId="1" xfId="3" applyFont="1" applyFill="1" applyBorder="1" applyAlignment="1">
      <alignment horizontal="center"/>
    </xf>
    <xf numFmtId="2" fontId="18" fillId="0" borderId="2" xfId="0" applyNumberFormat="1" applyFont="1" applyBorder="1" applyAlignment="1">
      <alignment horizontal="right"/>
    </xf>
    <xf numFmtId="2" fontId="18" fillId="0" borderId="4" xfId="0" applyNumberFormat="1" applyFont="1" applyBorder="1" applyAlignment="1">
      <alignment horizontal="right"/>
    </xf>
    <xf numFmtId="2" fontId="18" fillId="0" borderId="3" xfId="0" applyNumberFormat="1" applyFont="1" applyBorder="1" applyAlignment="1">
      <alignment horizontal="right"/>
    </xf>
    <xf numFmtId="1" fontId="7" fillId="6" borderId="2" xfId="0" applyNumberFormat="1" applyFont="1" applyFill="1" applyBorder="1" applyAlignment="1">
      <alignment horizontal="center" vertical="top"/>
    </xf>
    <xf numFmtId="1" fontId="7" fillId="6" borderId="4" xfId="0" applyNumberFormat="1" applyFont="1" applyFill="1" applyBorder="1" applyAlignment="1">
      <alignment horizontal="center" vertical="top"/>
    </xf>
    <xf numFmtId="1" fontId="7" fillId="6" borderId="3" xfId="0" applyNumberFormat="1" applyFont="1" applyFill="1" applyBorder="1" applyAlignment="1">
      <alignment horizontal="center" vertical="top"/>
    </xf>
    <xf numFmtId="2" fontId="17" fillId="0" borderId="2" xfId="0" applyNumberFormat="1" applyFont="1" applyFill="1" applyBorder="1" applyAlignment="1">
      <alignment wrapText="1"/>
    </xf>
    <xf numFmtId="2" fontId="17" fillId="0" borderId="4" xfId="0" applyNumberFormat="1" applyFont="1" applyFill="1" applyBorder="1" applyAlignment="1">
      <alignment wrapText="1"/>
    </xf>
    <xf numFmtId="2" fontId="17" fillId="0" borderId="3" xfId="0" applyNumberFormat="1" applyFont="1" applyFill="1" applyBorder="1" applyAlignment="1">
      <alignment wrapText="1"/>
    </xf>
    <xf numFmtId="2" fontId="18" fillId="0" borderId="2" xfId="0" applyNumberFormat="1" applyFont="1" applyFill="1" applyBorder="1" applyAlignment="1">
      <alignment horizontal="right"/>
    </xf>
    <xf numFmtId="2" fontId="18" fillId="0" borderId="4" xfId="0" applyNumberFormat="1" applyFont="1" applyFill="1" applyBorder="1" applyAlignment="1">
      <alignment horizontal="right"/>
    </xf>
    <xf numFmtId="2" fontId="18" fillId="0" borderId="3" xfId="0" applyNumberFormat="1" applyFont="1" applyFill="1" applyBorder="1" applyAlignment="1">
      <alignment horizontal="right"/>
    </xf>
    <xf numFmtId="164" fontId="17" fillId="0" borderId="1" xfId="0" applyNumberFormat="1" applyFont="1" applyFill="1" applyBorder="1" applyAlignment="1">
      <alignment horizontal="right"/>
    </xf>
    <xf numFmtId="2" fontId="17" fillId="0" borderId="1" xfId="0" applyNumberFormat="1" applyFont="1" applyFill="1" applyBorder="1" applyAlignment="1">
      <alignment horizontal="right"/>
    </xf>
    <xf numFmtId="44" fontId="13" fillId="0" borderId="2" xfId="3" applyFont="1" applyFill="1" applyBorder="1" applyAlignment="1">
      <alignment horizontal="center" vertical="top" wrapText="1"/>
    </xf>
    <xf numFmtId="44" fontId="13" fillId="0" borderId="4" xfId="3" applyFont="1" applyFill="1" applyBorder="1" applyAlignment="1">
      <alignment horizontal="center" vertical="top" wrapText="1"/>
    </xf>
    <xf numFmtId="44" fontId="13" fillId="0" borderId="3" xfId="3" applyFont="1" applyFill="1" applyBorder="1" applyAlignment="1">
      <alignment horizontal="center" vertical="top" wrapText="1"/>
    </xf>
    <xf numFmtId="44" fontId="4" fillId="0" borderId="1" xfId="3" applyFont="1" applyFill="1" applyBorder="1" applyAlignment="1">
      <alignment horizontal="center" vertical="top" wrapText="1"/>
    </xf>
    <xf numFmtId="2" fontId="5" fillId="0" borderId="1" xfId="0" applyNumberFormat="1" applyFont="1" applyFill="1" applyBorder="1" applyAlignment="1">
      <alignment horizontal="left" vertical="top" wrapText="1"/>
    </xf>
    <xf numFmtId="2" fontId="18" fillId="0" borderId="1" xfId="0" applyNumberFormat="1" applyFont="1" applyFill="1" applyBorder="1" applyAlignment="1">
      <alignment wrapText="1"/>
    </xf>
    <xf numFmtId="2" fontId="5" fillId="0" borderId="13" xfId="0" applyNumberFormat="1" applyFont="1" applyFill="1" applyBorder="1" applyAlignment="1">
      <alignment horizontal="center" vertical="center" wrapText="1"/>
    </xf>
    <xf numFmtId="2" fontId="5" fillId="0" borderId="14" xfId="0" applyNumberFormat="1" applyFont="1" applyFill="1" applyBorder="1" applyAlignment="1">
      <alignment horizontal="center" vertical="center" wrapText="1"/>
    </xf>
    <xf numFmtId="2" fontId="5" fillId="0" borderId="12" xfId="0" applyNumberFormat="1" applyFont="1" applyFill="1" applyBorder="1" applyAlignment="1">
      <alignment horizontal="center" vertical="center" wrapText="1"/>
    </xf>
    <xf numFmtId="2" fontId="5" fillId="0" borderId="16" xfId="0" applyNumberFormat="1" applyFont="1" applyFill="1" applyBorder="1" applyAlignment="1">
      <alignment horizontal="center" vertical="center" wrapText="1"/>
    </xf>
    <xf numFmtId="2" fontId="5" fillId="0" borderId="18" xfId="0" applyNumberFormat="1" applyFont="1" applyFill="1" applyBorder="1" applyAlignment="1">
      <alignment horizontal="center" vertical="center" wrapText="1"/>
    </xf>
    <xf numFmtId="2" fontId="5" fillId="0" borderId="19" xfId="0" applyNumberFormat="1" applyFont="1" applyFill="1" applyBorder="1" applyAlignment="1">
      <alignment horizontal="center" vertical="center" wrapText="1"/>
    </xf>
    <xf numFmtId="2" fontId="17" fillId="0" borderId="11" xfId="0" applyNumberFormat="1" applyFont="1" applyFill="1" applyBorder="1" applyAlignment="1">
      <alignment horizontal="center" vertical="center" wrapText="1"/>
    </xf>
    <xf numFmtId="2" fontId="17" fillId="0" borderId="17" xfId="0" applyNumberFormat="1" applyFont="1" applyFill="1" applyBorder="1" applyAlignment="1">
      <alignment horizontal="center" vertical="center" wrapText="1"/>
    </xf>
    <xf numFmtId="2" fontId="17" fillId="0" borderId="20" xfId="0" applyNumberFormat="1" applyFont="1" applyFill="1" applyBorder="1" applyAlignment="1">
      <alignment horizontal="center" vertical="center" wrapText="1"/>
    </xf>
    <xf numFmtId="2" fontId="5" fillId="0" borderId="15" xfId="0" applyNumberFormat="1" applyFont="1" applyFill="1" applyBorder="1" applyAlignment="1">
      <alignment horizontal="center" vertical="center" wrapText="1"/>
    </xf>
    <xf numFmtId="2" fontId="5" fillId="0" borderId="0" xfId="0" applyNumberFormat="1" applyFont="1" applyFill="1" applyBorder="1" applyAlignment="1">
      <alignment horizontal="center" vertical="center" wrapText="1"/>
    </xf>
    <xf numFmtId="2" fontId="5" fillId="0" borderId="21" xfId="0" applyNumberFormat="1" applyFont="1" applyFill="1" applyBorder="1" applyAlignment="1">
      <alignment horizontal="center" vertical="center" wrapText="1"/>
    </xf>
    <xf numFmtId="1" fontId="7" fillId="6" borderId="2" xfId="0" applyNumberFormat="1" applyFont="1" applyFill="1" applyBorder="1" applyAlignment="1">
      <alignment horizontal="center" vertical="center"/>
    </xf>
    <xf numFmtId="1" fontId="7" fillId="6" borderId="4" xfId="0" applyNumberFormat="1" applyFont="1" applyFill="1" applyBorder="1" applyAlignment="1">
      <alignment horizontal="center" vertical="center"/>
    </xf>
    <xf numFmtId="1" fontId="7" fillId="6" borderId="3" xfId="0" applyNumberFormat="1" applyFont="1" applyFill="1" applyBorder="1" applyAlignment="1">
      <alignment horizontal="center" vertical="center"/>
    </xf>
    <xf numFmtId="2" fontId="4" fillId="0" borderId="1" xfId="0" applyNumberFormat="1" applyFont="1" applyFill="1" applyBorder="1" applyAlignment="1">
      <alignment horizontal="center" vertical="top"/>
    </xf>
    <xf numFmtId="2" fontId="7" fillId="6" borderId="2" xfId="0" applyNumberFormat="1" applyFont="1" applyFill="1" applyBorder="1" applyAlignment="1">
      <alignment horizontal="center" vertical="center" wrapText="1"/>
    </xf>
    <xf numFmtId="2" fontId="7" fillId="6" borderId="4" xfId="0" applyNumberFormat="1" applyFont="1" applyFill="1" applyBorder="1" applyAlignment="1">
      <alignment horizontal="center" vertical="center" wrapText="1"/>
    </xf>
    <xf numFmtId="2" fontId="7" fillId="6" borderId="3" xfId="0" applyNumberFormat="1" applyFont="1" applyFill="1" applyBorder="1" applyAlignment="1">
      <alignment horizontal="center" vertical="center" wrapText="1"/>
    </xf>
    <xf numFmtId="2" fontId="10" fillId="0" borderId="0" xfId="0" applyNumberFormat="1" applyFont="1" applyFill="1" applyBorder="1" applyAlignment="1">
      <alignment horizontal="left" vertical="top" wrapText="1"/>
    </xf>
    <xf numFmtId="2" fontId="5" fillId="0" borderId="0" xfId="0" applyNumberFormat="1" applyFont="1" applyFill="1" applyBorder="1" applyAlignment="1">
      <alignment horizontal="center" vertical="center"/>
    </xf>
    <xf numFmtId="2" fontId="17" fillId="0" borderId="2" xfId="0" applyNumberFormat="1" applyFont="1" applyFill="1" applyBorder="1" applyAlignment="1">
      <alignment horizontal="right"/>
    </xf>
    <xf numFmtId="2" fontId="17" fillId="0" borderId="3" xfId="0" applyNumberFormat="1" applyFont="1" applyFill="1" applyBorder="1" applyAlignment="1">
      <alignment horizontal="right"/>
    </xf>
    <xf numFmtId="0" fontId="15" fillId="3" borderId="0" xfId="0" applyFont="1" applyFill="1" applyBorder="1" applyAlignment="1">
      <alignment horizontal="left" vertical="center"/>
    </xf>
  </cellXfs>
  <cellStyles count="4">
    <cellStyle name="Hipervínculo 2" xfId="1"/>
    <cellStyle name="Moneda" xfId="3" builtinId="4"/>
    <cellStyle name="Normal" xfId="0" builtinId="0"/>
    <cellStyle name="Porcentaje" xfId="2" builtinId="5"/>
  </cellStyles>
  <dxfs count="0"/>
  <tableStyles count="0" defaultTableStyle="TableStyleMedium9" defaultPivotStyle="PivotStyleLight16"/>
  <colors>
    <mruColors>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0</xdr:row>
      <xdr:rowOff>66675</xdr:rowOff>
    </xdr:from>
    <xdr:to>
      <xdr:col>3</xdr:col>
      <xdr:colOff>219075</xdr:colOff>
      <xdr:row>4</xdr:row>
      <xdr:rowOff>57150</xdr:rowOff>
    </xdr:to>
    <xdr:pic>
      <xdr:nvPicPr>
        <xdr:cNvPr id="2" name="Imagen 1" descr="Logotipo Hecelchaká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66675"/>
          <a:ext cx="6191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171450</xdr:colOff>
      <xdr:row>0</xdr:row>
      <xdr:rowOff>47625</xdr:rowOff>
    </xdr:from>
    <xdr:to>
      <xdr:col>20</xdr:col>
      <xdr:colOff>190500</xdr:colOff>
      <xdr:row>4</xdr:row>
      <xdr:rowOff>38100</xdr:rowOff>
    </xdr:to>
    <xdr:pic>
      <xdr:nvPicPr>
        <xdr:cNvPr id="3" name="Imagen 2" descr="Logotipo Hecelchaká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01200" y="47625"/>
          <a:ext cx="6191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426</xdr:row>
      <xdr:rowOff>0</xdr:rowOff>
    </xdr:from>
    <xdr:to>
      <xdr:col>15</xdr:col>
      <xdr:colOff>428625</xdr:colOff>
      <xdr:row>447</xdr:row>
      <xdr:rowOff>38100</xdr:rowOff>
    </xdr:to>
    <xdr:pic>
      <xdr:nvPicPr>
        <xdr:cNvPr id="6" name="Imagen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0" y="69503925"/>
          <a:ext cx="7591425" cy="3238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448</xdr:row>
      <xdr:rowOff>0</xdr:rowOff>
    </xdr:from>
    <xdr:to>
      <xdr:col>15</xdr:col>
      <xdr:colOff>447675</xdr:colOff>
      <xdr:row>472</xdr:row>
      <xdr:rowOff>76199</xdr:rowOff>
    </xdr:to>
    <xdr:pic>
      <xdr:nvPicPr>
        <xdr:cNvPr id="8"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50" y="72856725"/>
          <a:ext cx="7610475" cy="3962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228600</xdr:colOff>
      <xdr:row>860</xdr:row>
      <xdr:rowOff>95250</xdr:rowOff>
    </xdr:from>
    <xdr:to>
      <xdr:col>7</xdr:col>
      <xdr:colOff>257175</xdr:colOff>
      <xdr:row>866</xdr:row>
      <xdr:rowOff>76200</xdr:rowOff>
    </xdr:to>
    <xdr:sp macro="" textlink="">
      <xdr:nvSpPr>
        <xdr:cNvPr id="1030" name="3 CuadroTexto"/>
        <xdr:cNvSpPr txBox="1">
          <a:spLocks noChangeArrowheads="1"/>
        </xdr:cNvSpPr>
      </xdr:nvSpPr>
      <xdr:spPr bwMode="auto">
        <a:xfrm>
          <a:off x="466725" y="142360650"/>
          <a:ext cx="243840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MX" sz="1100" b="0" i="0" u="none" strike="noStrike" baseline="0">
              <a:solidFill>
                <a:srgbClr val="000000"/>
              </a:solidFill>
              <a:latin typeface="Calibri"/>
            </a:rPr>
            <a:t>ELABORÓ</a:t>
          </a:r>
          <a:endParaRPr lang="es-MX" sz="1200" b="0" i="0" u="none" strike="noStrike" baseline="0">
            <a:solidFill>
              <a:srgbClr val="000000"/>
            </a:solidFill>
            <a:latin typeface="Times New Roman"/>
            <a:cs typeface="Times New Roman"/>
          </a:endParaRPr>
        </a:p>
        <a:p>
          <a:pPr algn="ctr" rtl="0">
            <a:defRPr sz="1000"/>
          </a:pPr>
          <a:r>
            <a:rPr lang="es-MX" sz="1100" b="0" i="0" u="none" strike="noStrike" baseline="0">
              <a:solidFill>
                <a:srgbClr val="000000"/>
              </a:solidFill>
              <a:latin typeface="Calibri"/>
            </a:rPr>
            <a:t>_ _ _ _ _ _ _ _ _ _ _ _ _ _ _ _ _ _ _ _ _ </a:t>
          </a:r>
          <a:endParaRPr lang="es-MX" sz="1200" b="0" i="0" u="none" strike="noStrike" baseline="0">
            <a:solidFill>
              <a:srgbClr val="000000"/>
            </a:solidFill>
            <a:latin typeface="Times New Roman"/>
            <a:cs typeface="Times New Roman"/>
          </a:endParaRPr>
        </a:p>
        <a:p>
          <a:pPr algn="ctr" rtl="0">
            <a:defRPr sz="1000"/>
          </a:pPr>
          <a:r>
            <a:rPr lang="es-MX" sz="1100" b="0" i="0" u="none" strike="noStrike" baseline="0">
              <a:solidFill>
                <a:srgbClr val="000000"/>
              </a:solidFill>
              <a:latin typeface="Calibri"/>
            </a:rPr>
            <a:t>C.P. LUIS JORGE POOT MOO</a:t>
          </a:r>
          <a:endParaRPr lang="es-MX" sz="1200" b="0" i="0" u="none" strike="noStrike" baseline="0">
            <a:solidFill>
              <a:srgbClr val="000000"/>
            </a:solidFill>
            <a:latin typeface="Times New Roman"/>
            <a:cs typeface="Times New Roman"/>
          </a:endParaRPr>
        </a:p>
        <a:p>
          <a:pPr algn="ctr" rtl="0">
            <a:defRPr sz="1000"/>
          </a:pPr>
          <a:r>
            <a:rPr lang="es-MX" sz="1100" b="0" i="0" u="none" strike="noStrike" baseline="0">
              <a:solidFill>
                <a:srgbClr val="000000"/>
              </a:solidFill>
              <a:latin typeface="Calibri"/>
            </a:rPr>
            <a:t>TESORERO MUNICIPAL</a:t>
          </a:r>
          <a:endParaRPr lang="es-MX" sz="1200" b="0" i="0" u="none" strike="noStrike" baseline="0">
            <a:solidFill>
              <a:srgbClr val="000000"/>
            </a:solidFill>
            <a:latin typeface="Times New Roman"/>
            <a:cs typeface="Times New Roman"/>
          </a:endParaRPr>
        </a:p>
        <a:p>
          <a:pPr algn="l" rtl="0">
            <a:defRPr sz="1000"/>
          </a:pPr>
          <a:endParaRPr lang="es-MX" sz="1200" b="0" i="0" u="none" strike="noStrike" baseline="0">
            <a:solidFill>
              <a:srgbClr val="000000"/>
            </a:solidFill>
            <a:latin typeface="Times New Roman"/>
            <a:cs typeface="Times New Roman"/>
          </a:endParaRPr>
        </a:p>
      </xdr:txBody>
    </xdr:sp>
    <xdr:clientData/>
  </xdr:twoCellAnchor>
  <xdr:twoCellAnchor>
    <xdr:from>
      <xdr:col>13</xdr:col>
      <xdr:colOff>342900</xdr:colOff>
      <xdr:row>860</xdr:row>
      <xdr:rowOff>104775</xdr:rowOff>
    </xdr:from>
    <xdr:to>
      <xdr:col>17</xdr:col>
      <xdr:colOff>323850</xdr:colOff>
      <xdr:row>866</xdr:row>
      <xdr:rowOff>38100</xdr:rowOff>
    </xdr:to>
    <xdr:sp macro="" textlink="">
      <xdr:nvSpPr>
        <xdr:cNvPr id="1031" name="4 CuadroTexto"/>
        <xdr:cNvSpPr txBox="1">
          <a:spLocks noChangeArrowheads="1"/>
        </xdr:cNvSpPr>
      </xdr:nvSpPr>
      <xdr:spPr bwMode="auto">
        <a:xfrm>
          <a:off x="6667500" y="142370175"/>
          <a:ext cx="260985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MX" sz="1100" b="0" i="0" u="none" strike="noStrike" baseline="0">
              <a:solidFill>
                <a:srgbClr val="000000"/>
              </a:solidFill>
              <a:latin typeface="Calibri"/>
            </a:rPr>
            <a:t>REVISÓ</a:t>
          </a:r>
          <a:endParaRPr lang="es-MX" sz="1200" b="0" i="0" u="none" strike="noStrike" baseline="0">
            <a:solidFill>
              <a:srgbClr val="000000"/>
            </a:solidFill>
            <a:latin typeface="Times New Roman"/>
            <a:cs typeface="Times New Roman"/>
          </a:endParaRPr>
        </a:p>
        <a:p>
          <a:pPr algn="ctr" rtl="0">
            <a:defRPr sz="1000"/>
          </a:pPr>
          <a:r>
            <a:rPr lang="es-MX" sz="1100" b="0" i="0" u="none" strike="noStrike" baseline="0">
              <a:solidFill>
                <a:srgbClr val="000000"/>
              </a:solidFill>
              <a:latin typeface="Calibri"/>
            </a:rPr>
            <a:t>_ _ _ _ _ _ _ _ _ _ _ _ _ _ _ _ _ _ _ _ _ </a:t>
          </a:r>
          <a:endParaRPr lang="es-MX" sz="1200" b="0" i="0" u="none" strike="noStrike" baseline="0">
            <a:solidFill>
              <a:srgbClr val="000000"/>
            </a:solidFill>
            <a:latin typeface="Times New Roman"/>
            <a:cs typeface="Times New Roman"/>
          </a:endParaRPr>
        </a:p>
        <a:p>
          <a:pPr algn="ctr" rtl="0">
            <a:defRPr sz="1000"/>
          </a:pPr>
          <a:r>
            <a:rPr lang="es-MX" sz="1100" b="0" i="0" u="none" strike="noStrike" baseline="0">
              <a:solidFill>
                <a:srgbClr val="000000"/>
              </a:solidFill>
              <a:latin typeface="Calibri"/>
            </a:rPr>
            <a:t>PROF. CARLOS RENE BALAM MEDINA</a:t>
          </a:r>
          <a:endParaRPr lang="es-MX" sz="1200" b="0" i="0" u="none" strike="noStrike" baseline="0">
            <a:solidFill>
              <a:srgbClr val="000000"/>
            </a:solidFill>
            <a:latin typeface="Times New Roman"/>
            <a:cs typeface="Times New Roman"/>
          </a:endParaRPr>
        </a:p>
        <a:p>
          <a:pPr algn="ctr" rtl="0">
            <a:defRPr sz="1000"/>
          </a:pPr>
          <a:r>
            <a:rPr lang="es-MX" sz="1100" b="0" i="0" u="none" strike="noStrike" baseline="0">
              <a:solidFill>
                <a:srgbClr val="000000"/>
              </a:solidFill>
              <a:latin typeface="Calibri"/>
            </a:rPr>
            <a:t>SINDICO DE HACIENDA</a:t>
          </a:r>
          <a:endParaRPr lang="es-MX" sz="1200" b="0" i="0" u="none" strike="noStrike" baseline="0">
            <a:solidFill>
              <a:srgbClr val="000000"/>
            </a:solidFill>
            <a:latin typeface="Times New Roman"/>
            <a:cs typeface="Times New Roman"/>
          </a:endParaRPr>
        </a:p>
        <a:p>
          <a:pPr algn="l" rtl="0">
            <a:defRPr sz="1000"/>
          </a:pPr>
          <a:endParaRPr lang="es-MX" sz="12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561975</xdr:colOff>
      <xdr:row>30</xdr:row>
      <xdr:rowOff>0</xdr:rowOff>
    </xdr:from>
    <xdr:to>
      <xdr:col>1</xdr:col>
      <xdr:colOff>514350</xdr:colOff>
      <xdr:row>30</xdr:row>
      <xdr:rowOff>9525</xdr:rowOff>
    </xdr:to>
    <xdr:pic>
      <xdr:nvPicPr>
        <xdr:cNvPr id="4" name="image102.jpe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8210550"/>
          <a:ext cx="638175"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51</xdr:row>
      <xdr:rowOff>0</xdr:rowOff>
    </xdr:from>
    <xdr:to>
      <xdr:col>6</xdr:col>
      <xdr:colOff>533400</xdr:colOff>
      <xdr:row>51</xdr:row>
      <xdr:rowOff>66675</xdr:rowOff>
    </xdr:to>
    <xdr:pic>
      <xdr:nvPicPr>
        <xdr:cNvPr id="6" name="image93.jpe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53100" y="8258175"/>
          <a:ext cx="5334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876"/>
  <sheetViews>
    <sheetView tabSelected="1" topLeftCell="A847" workbookViewId="0">
      <selection activeCell="I863" sqref="I863:O863"/>
    </sheetView>
  </sheetViews>
  <sheetFormatPr baseColWidth="10" defaultColWidth="9.33203125" defaultRowHeight="12" customHeight="1" x14ac:dyDescent="0.2"/>
  <cols>
    <col min="1" max="3" width="4.1640625" style="21" customWidth="1"/>
    <col min="4" max="4" width="6.33203125" style="21" customWidth="1"/>
    <col min="5" max="8" width="9.1640625" style="21" customWidth="1"/>
    <col min="9" max="9" width="10" style="21" customWidth="1"/>
    <col min="10" max="10" width="9.1640625" style="21" customWidth="1"/>
    <col min="11" max="11" width="13" style="21" bestFit="1" customWidth="1"/>
    <col min="12" max="12" width="9.1640625" style="21" customWidth="1"/>
    <col min="13" max="14" width="13.83203125" style="21" bestFit="1" customWidth="1"/>
    <col min="15" max="16" width="9.1640625" style="21" customWidth="1"/>
    <col min="17" max="17" width="13.83203125" style="21" bestFit="1" customWidth="1"/>
    <col min="18" max="18" width="9.1640625" style="21" customWidth="1"/>
    <col min="19" max="19" width="6.33203125" style="21" customWidth="1"/>
    <col min="20" max="21" width="4.1640625" style="21" customWidth="1"/>
    <col min="22" max="22" width="5.83203125" style="21" bestFit="1" customWidth="1"/>
    <col min="23" max="16384" width="9.33203125" style="21"/>
  </cols>
  <sheetData>
    <row r="1" spans="2:21" ht="12" customHeight="1" x14ac:dyDescent="0.2">
      <c r="B1" s="90"/>
      <c r="C1" s="90"/>
      <c r="D1" s="90"/>
      <c r="E1" s="90"/>
      <c r="F1" s="90"/>
      <c r="G1" s="90"/>
      <c r="H1" s="90"/>
      <c r="I1" s="90"/>
      <c r="J1" s="90"/>
      <c r="K1" s="90"/>
      <c r="L1" s="90"/>
      <c r="M1" s="90"/>
      <c r="N1" s="90"/>
      <c r="O1" s="90"/>
      <c r="P1" s="90"/>
      <c r="Q1" s="90"/>
      <c r="R1" s="90"/>
      <c r="S1" s="90"/>
      <c r="T1" s="90"/>
      <c r="U1" s="90"/>
    </row>
    <row r="2" spans="2:21" ht="12" customHeight="1" x14ac:dyDescent="0.2">
      <c r="B2" s="157" t="s">
        <v>342</v>
      </c>
      <c r="C2" s="157"/>
      <c r="D2" s="157"/>
      <c r="E2" s="157"/>
      <c r="F2" s="157"/>
      <c r="G2" s="157"/>
      <c r="H2" s="157"/>
      <c r="I2" s="157"/>
      <c r="J2" s="157"/>
      <c r="K2" s="157"/>
      <c r="L2" s="157"/>
      <c r="M2" s="157"/>
      <c r="N2" s="157"/>
      <c r="O2" s="157"/>
      <c r="P2" s="157"/>
      <c r="Q2" s="157"/>
      <c r="R2" s="157"/>
      <c r="S2" s="157"/>
      <c r="T2" s="157"/>
      <c r="U2" s="157"/>
    </row>
    <row r="3" spans="2:21" ht="12" customHeight="1" x14ac:dyDescent="0.2">
      <c r="B3" s="157" t="s">
        <v>2</v>
      </c>
      <c r="C3" s="157"/>
      <c r="D3" s="157"/>
      <c r="E3" s="157"/>
      <c r="F3" s="157"/>
      <c r="G3" s="157"/>
      <c r="H3" s="157"/>
      <c r="I3" s="157"/>
      <c r="J3" s="157"/>
      <c r="K3" s="157"/>
      <c r="L3" s="157"/>
      <c r="M3" s="157"/>
      <c r="N3" s="157"/>
      <c r="O3" s="157"/>
      <c r="P3" s="157"/>
      <c r="Q3" s="157"/>
      <c r="R3" s="157"/>
      <c r="S3" s="157"/>
      <c r="T3" s="157"/>
      <c r="U3" s="157"/>
    </row>
    <row r="4" spans="2:21" ht="12" customHeight="1" x14ac:dyDescent="0.2">
      <c r="B4" s="90"/>
      <c r="C4" s="90"/>
      <c r="D4" s="90"/>
      <c r="E4" s="90"/>
      <c r="F4" s="90"/>
      <c r="G4" s="90"/>
      <c r="H4" s="90"/>
      <c r="I4" s="90"/>
      <c r="J4" s="90"/>
      <c r="K4" s="90"/>
      <c r="L4" s="90"/>
      <c r="M4" s="90"/>
      <c r="N4" s="90"/>
      <c r="O4" s="90"/>
      <c r="P4" s="90"/>
      <c r="Q4" s="90"/>
      <c r="R4" s="90"/>
      <c r="S4" s="90"/>
      <c r="T4" s="90"/>
      <c r="U4" s="90"/>
    </row>
    <row r="5" spans="2:21" ht="12" customHeight="1" x14ac:dyDescent="0.2">
      <c r="C5" s="26"/>
      <c r="D5" s="26"/>
      <c r="E5" s="26"/>
      <c r="F5" s="26"/>
      <c r="G5" s="26"/>
      <c r="H5" s="26"/>
      <c r="I5" s="26"/>
      <c r="J5" s="26"/>
      <c r="K5" s="189" t="s">
        <v>663</v>
      </c>
      <c r="L5" s="189"/>
      <c r="M5" s="189"/>
      <c r="N5" s="26"/>
      <c r="O5" s="26"/>
      <c r="P5" s="26"/>
      <c r="Q5" s="26"/>
      <c r="R5" s="26"/>
      <c r="S5" s="26"/>
      <c r="T5" s="26"/>
      <c r="U5" s="26"/>
    </row>
    <row r="6" spans="2:21" ht="12" customHeight="1" x14ac:dyDescent="0.2">
      <c r="B6" s="81"/>
      <c r="C6" s="81"/>
      <c r="D6" s="81"/>
      <c r="E6" s="81"/>
      <c r="F6" s="81"/>
      <c r="G6" s="81"/>
      <c r="H6" s="81"/>
      <c r="I6" s="81"/>
      <c r="J6" s="81"/>
      <c r="K6" s="81"/>
      <c r="L6" s="81"/>
      <c r="M6" s="81"/>
      <c r="N6" s="81"/>
      <c r="O6" s="81"/>
      <c r="P6" s="81"/>
      <c r="Q6" s="81"/>
      <c r="R6" s="81"/>
      <c r="S6" s="81"/>
      <c r="T6" s="81"/>
      <c r="U6" s="81"/>
    </row>
    <row r="7" spans="2:21" ht="12" customHeight="1" x14ac:dyDescent="0.2">
      <c r="B7" s="42"/>
      <c r="C7" s="184" t="s">
        <v>52</v>
      </c>
      <c r="D7" s="184"/>
      <c r="E7" s="184"/>
      <c r="F7" s="184"/>
      <c r="G7" s="184"/>
      <c r="H7" s="184"/>
      <c r="I7" s="184"/>
      <c r="J7" s="184"/>
      <c r="K7" s="184"/>
      <c r="L7" s="184"/>
      <c r="M7" s="184"/>
      <c r="N7" s="184"/>
      <c r="O7" s="184"/>
      <c r="P7" s="184"/>
      <c r="Q7" s="184"/>
      <c r="R7" s="184"/>
      <c r="S7" s="184"/>
      <c r="T7" s="184"/>
      <c r="U7" s="184"/>
    </row>
    <row r="8" spans="2:21" ht="12" customHeight="1" x14ac:dyDescent="0.2">
      <c r="B8" s="183" t="s">
        <v>53</v>
      </c>
      <c r="C8" s="183"/>
      <c r="D8" s="183"/>
      <c r="E8" s="183"/>
      <c r="F8" s="183"/>
      <c r="G8" s="183"/>
      <c r="H8" s="183"/>
      <c r="I8" s="183"/>
      <c r="J8" s="183"/>
      <c r="K8" s="183"/>
      <c r="L8" s="183"/>
      <c r="M8" s="183"/>
      <c r="N8" s="183"/>
      <c r="O8" s="183"/>
      <c r="P8" s="183"/>
      <c r="Q8" s="183"/>
      <c r="R8" s="183"/>
      <c r="S8" s="183"/>
      <c r="T8" s="183"/>
      <c r="U8" s="183"/>
    </row>
    <row r="9" spans="2:21" ht="12" customHeight="1" x14ac:dyDescent="0.2">
      <c r="B9" s="42"/>
      <c r="C9" s="53" t="s">
        <v>0</v>
      </c>
      <c r="D9" s="54"/>
      <c r="E9" s="54"/>
      <c r="F9" s="54"/>
      <c r="G9" s="54"/>
      <c r="H9" s="54"/>
      <c r="I9" s="54"/>
      <c r="J9" s="54"/>
      <c r="K9" s="54"/>
      <c r="L9" s="54"/>
      <c r="M9" s="54"/>
      <c r="N9" s="54"/>
      <c r="O9" s="54"/>
      <c r="P9" s="54"/>
      <c r="Q9" s="54"/>
      <c r="R9" s="54"/>
      <c r="S9" s="54"/>
      <c r="T9" s="54"/>
      <c r="U9" s="54"/>
    </row>
    <row r="10" spans="2:21" ht="12" customHeight="1" x14ac:dyDescent="0.2">
      <c r="B10" s="42"/>
      <c r="C10" s="53" t="s">
        <v>13</v>
      </c>
      <c r="D10" s="55" t="s">
        <v>12</v>
      </c>
      <c r="E10" s="54"/>
      <c r="F10" s="54"/>
      <c r="G10" s="54"/>
      <c r="H10" s="54"/>
      <c r="I10" s="54"/>
      <c r="J10" s="54"/>
      <c r="K10" s="54"/>
      <c r="L10" s="54"/>
      <c r="M10" s="54"/>
      <c r="N10" s="54"/>
      <c r="O10" s="54"/>
      <c r="P10" s="54"/>
      <c r="Q10" s="54"/>
      <c r="R10" s="54"/>
      <c r="S10" s="54"/>
      <c r="T10" s="54"/>
      <c r="U10" s="54"/>
    </row>
    <row r="11" spans="2:21" ht="12" customHeight="1" x14ac:dyDescent="0.2">
      <c r="B11" s="42"/>
      <c r="C11" s="53" t="s">
        <v>14</v>
      </c>
      <c r="D11" s="55" t="s">
        <v>15</v>
      </c>
      <c r="E11" s="54"/>
      <c r="F11" s="54"/>
      <c r="G11" s="54"/>
      <c r="H11" s="54"/>
      <c r="I11" s="54"/>
      <c r="J11" s="54"/>
      <c r="K11" s="54"/>
      <c r="L11" s="54"/>
      <c r="M11" s="54"/>
      <c r="N11" s="54"/>
      <c r="O11" s="54"/>
      <c r="P11" s="54"/>
      <c r="Q11" s="54"/>
      <c r="R11" s="54"/>
      <c r="S11" s="54"/>
      <c r="T11" s="54"/>
      <c r="U11" s="54"/>
    </row>
    <row r="12" spans="2:21" ht="12" customHeight="1" x14ac:dyDescent="0.2">
      <c r="B12" s="42"/>
      <c r="C12" s="53" t="s">
        <v>16</v>
      </c>
      <c r="D12" s="55" t="s">
        <v>17</v>
      </c>
      <c r="E12" s="54"/>
      <c r="F12" s="54"/>
      <c r="G12" s="54"/>
      <c r="H12" s="54"/>
      <c r="I12" s="54"/>
      <c r="J12" s="54"/>
      <c r="K12" s="54"/>
      <c r="L12" s="54"/>
      <c r="M12" s="54"/>
      <c r="N12" s="54"/>
      <c r="O12" s="54"/>
      <c r="P12" s="54"/>
      <c r="Q12" s="54"/>
      <c r="R12" s="54"/>
      <c r="S12" s="54"/>
      <c r="T12" s="54"/>
      <c r="U12" s="54"/>
    </row>
    <row r="13" spans="2:21" ht="12" customHeight="1" x14ac:dyDescent="0.2">
      <c r="C13" s="27"/>
      <c r="D13" s="28"/>
    </row>
    <row r="14" spans="2:21" ht="12" customHeight="1" x14ac:dyDescent="0.2">
      <c r="B14" s="182" t="s">
        <v>3</v>
      </c>
      <c r="C14" s="182"/>
      <c r="D14" s="182"/>
      <c r="E14" s="182"/>
      <c r="F14" s="182"/>
      <c r="G14" s="182"/>
      <c r="H14" s="182"/>
      <c r="I14" s="182"/>
      <c r="J14" s="182"/>
      <c r="K14" s="182"/>
      <c r="L14" s="182"/>
      <c r="M14" s="182"/>
      <c r="N14" s="182"/>
      <c r="O14" s="182"/>
      <c r="P14" s="182"/>
      <c r="Q14" s="182"/>
      <c r="R14" s="182"/>
      <c r="S14" s="182"/>
      <c r="T14" s="182"/>
      <c r="U14" s="182"/>
    </row>
    <row r="15" spans="2:21" ht="12" customHeight="1" x14ac:dyDescent="0.2">
      <c r="B15" s="89"/>
      <c r="C15" s="89"/>
      <c r="D15" s="89"/>
      <c r="E15" s="89"/>
      <c r="F15" s="89"/>
      <c r="G15" s="89"/>
      <c r="H15" s="89"/>
      <c r="I15" s="89"/>
      <c r="J15" s="89"/>
      <c r="K15" s="89"/>
      <c r="L15" s="89"/>
      <c r="M15" s="89"/>
      <c r="N15" s="89"/>
      <c r="O15" s="89"/>
      <c r="P15" s="89"/>
    </row>
    <row r="16" spans="2:21" ht="12" customHeight="1" x14ac:dyDescent="0.2">
      <c r="C16" s="29" t="s">
        <v>39</v>
      </c>
      <c r="D16" s="29" t="s">
        <v>18</v>
      </c>
      <c r="E16" s="29"/>
      <c r="F16" s="29"/>
      <c r="G16" s="29"/>
      <c r="H16" s="29"/>
      <c r="I16" s="29"/>
      <c r="J16" s="29"/>
      <c r="K16" s="29"/>
      <c r="L16" s="29"/>
      <c r="M16" s="29"/>
      <c r="N16" s="29"/>
      <c r="O16" s="29"/>
      <c r="P16" s="29"/>
      <c r="Q16" s="29"/>
      <c r="R16" s="29"/>
      <c r="S16" s="29"/>
      <c r="T16" s="29"/>
      <c r="U16" s="29"/>
    </row>
    <row r="17" spans="2:21" ht="12" customHeight="1" x14ac:dyDescent="0.2">
      <c r="B17" s="29"/>
      <c r="C17" s="30" t="s">
        <v>1</v>
      </c>
      <c r="D17" s="29"/>
      <c r="E17" s="29"/>
      <c r="F17" s="29"/>
      <c r="G17" s="29"/>
      <c r="H17" s="29"/>
      <c r="I17" s="29"/>
      <c r="J17" s="29"/>
      <c r="K17" s="29"/>
      <c r="L17" s="29"/>
      <c r="M17" s="29"/>
      <c r="N17" s="29"/>
      <c r="O17" s="29"/>
      <c r="P17" s="29"/>
      <c r="Q17" s="29"/>
      <c r="R17" s="29"/>
      <c r="S17" s="29"/>
      <c r="T17" s="29"/>
      <c r="U17" s="29"/>
    </row>
    <row r="18" spans="2:21" ht="12" customHeight="1" x14ac:dyDescent="0.2">
      <c r="C18" s="94" t="s">
        <v>182</v>
      </c>
      <c r="D18" s="30" t="s">
        <v>19</v>
      </c>
    </row>
    <row r="19" spans="2:21" ht="12" customHeight="1" x14ac:dyDescent="0.2">
      <c r="B19" s="30"/>
      <c r="C19" s="55" t="s">
        <v>75</v>
      </c>
      <c r="D19" s="155" t="s">
        <v>54</v>
      </c>
      <c r="E19" s="155"/>
      <c r="F19" s="155"/>
      <c r="G19" s="155"/>
      <c r="H19" s="155"/>
      <c r="I19" s="155"/>
      <c r="J19" s="155"/>
      <c r="K19" s="155"/>
      <c r="L19" s="155"/>
      <c r="M19" s="155"/>
      <c r="N19" s="155"/>
      <c r="O19" s="155"/>
      <c r="P19" s="155"/>
      <c r="Q19" s="155"/>
      <c r="R19" s="155"/>
      <c r="S19" s="155"/>
      <c r="T19" s="155"/>
      <c r="U19" s="155"/>
    </row>
    <row r="20" spans="2:21" ht="12" customHeight="1" x14ac:dyDescent="0.2">
      <c r="C20" s="56"/>
      <c r="D20" s="155"/>
      <c r="E20" s="155"/>
      <c r="F20" s="155"/>
      <c r="G20" s="155"/>
      <c r="H20" s="155"/>
      <c r="I20" s="155"/>
      <c r="J20" s="155"/>
      <c r="K20" s="155"/>
      <c r="L20" s="155"/>
      <c r="M20" s="155"/>
      <c r="N20" s="155"/>
      <c r="O20" s="155"/>
      <c r="P20" s="155"/>
      <c r="Q20" s="155"/>
      <c r="R20" s="155"/>
      <c r="S20" s="155"/>
      <c r="T20" s="155"/>
      <c r="U20" s="155"/>
    </row>
    <row r="21" spans="2:21" ht="12" customHeight="1" x14ac:dyDescent="0.2">
      <c r="D21" s="92" t="s">
        <v>183</v>
      </c>
      <c r="E21" s="83"/>
      <c r="F21" s="83"/>
      <c r="G21" s="83"/>
      <c r="H21" s="83"/>
      <c r="I21" s="83"/>
      <c r="J21" s="83"/>
      <c r="K21" s="83"/>
      <c r="L21" s="83"/>
      <c r="M21" s="83"/>
      <c r="N21" s="83"/>
      <c r="O21" s="83"/>
      <c r="P21" s="83"/>
      <c r="Q21" s="83"/>
      <c r="R21" s="83"/>
      <c r="S21" s="83"/>
      <c r="T21" s="83"/>
      <c r="U21" s="83"/>
    </row>
    <row r="22" spans="2:21" ht="12" customHeight="1" x14ac:dyDescent="0.2">
      <c r="D22" s="83"/>
      <c r="E22" s="83"/>
      <c r="F22" s="83"/>
      <c r="G22" s="83"/>
      <c r="H22" s="83"/>
      <c r="I22" s="83"/>
      <c r="J22" s="83"/>
      <c r="K22" s="83"/>
      <c r="L22" s="83"/>
      <c r="M22" s="83"/>
      <c r="N22" s="83"/>
      <c r="O22" s="83"/>
      <c r="P22" s="83"/>
      <c r="Q22" s="83"/>
      <c r="R22" s="83"/>
      <c r="S22" s="83"/>
      <c r="T22" s="83"/>
      <c r="U22" s="83"/>
    </row>
    <row r="23" spans="2:21" ht="12" customHeight="1" x14ac:dyDescent="0.2">
      <c r="D23" s="83"/>
      <c r="E23" s="83"/>
      <c r="F23" s="115" t="s">
        <v>184</v>
      </c>
      <c r="G23" s="115"/>
      <c r="H23" s="115"/>
      <c r="I23" s="115"/>
      <c r="J23" s="115"/>
      <c r="K23" s="115"/>
      <c r="L23" s="158">
        <v>2018</v>
      </c>
      <c r="M23" s="158"/>
      <c r="N23" s="158"/>
      <c r="O23" s="158">
        <v>2017</v>
      </c>
      <c r="P23" s="158"/>
      <c r="Q23" s="158"/>
      <c r="R23" s="83"/>
      <c r="S23" s="83"/>
      <c r="T23" s="83"/>
      <c r="U23" s="83"/>
    </row>
    <row r="24" spans="2:21" ht="12" customHeight="1" x14ac:dyDescent="0.2">
      <c r="D24" s="83"/>
      <c r="E24" s="83"/>
      <c r="F24" s="188" t="s">
        <v>434</v>
      </c>
      <c r="G24" s="188"/>
      <c r="H24" s="188"/>
      <c r="I24" s="188"/>
      <c r="J24" s="188"/>
      <c r="K24" s="188"/>
      <c r="L24" s="201">
        <v>10258614.16</v>
      </c>
      <c r="M24" s="201"/>
      <c r="N24" s="201"/>
      <c r="O24" s="201">
        <v>6096206.75</v>
      </c>
      <c r="P24" s="201"/>
      <c r="Q24" s="201"/>
      <c r="R24" s="83"/>
      <c r="S24" s="83"/>
      <c r="T24" s="83"/>
      <c r="U24" s="83"/>
    </row>
    <row r="25" spans="2:21" ht="12" customHeight="1" x14ac:dyDescent="0.2">
      <c r="D25" s="83"/>
      <c r="E25" s="83"/>
      <c r="F25" s="188" t="s">
        <v>435</v>
      </c>
      <c r="G25" s="188"/>
      <c r="H25" s="188"/>
      <c r="I25" s="188"/>
      <c r="J25" s="188"/>
      <c r="K25" s="188"/>
      <c r="L25" s="201">
        <v>84.1</v>
      </c>
      <c r="M25" s="201"/>
      <c r="N25" s="201"/>
      <c r="O25" s="201">
        <v>84.1</v>
      </c>
      <c r="P25" s="201"/>
      <c r="Q25" s="201"/>
      <c r="R25" s="83"/>
      <c r="S25" s="83"/>
      <c r="T25" s="83"/>
      <c r="U25" s="83"/>
    </row>
    <row r="26" spans="2:21" ht="12" customHeight="1" x14ac:dyDescent="0.2">
      <c r="D26" s="83"/>
      <c r="E26" s="83"/>
      <c r="F26" s="188" t="s">
        <v>436</v>
      </c>
      <c r="G26" s="188"/>
      <c r="H26" s="188"/>
      <c r="I26" s="188"/>
      <c r="J26" s="188"/>
      <c r="K26" s="188"/>
      <c r="L26" s="201">
        <v>0</v>
      </c>
      <c r="M26" s="201"/>
      <c r="N26" s="201"/>
      <c r="O26" s="201">
        <v>0</v>
      </c>
      <c r="P26" s="201"/>
      <c r="Q26" s="201"/>
      <c r="R26" s="83"/>
      <c r="S26" s="83"/>
      <c r="T26" s="83"/>
      <c r="U26" s="83"/>
    </row>
    <row r="27" spans="2:21" ht="12" customHeight="1" x14ac:dyDescent="0.2">
      <c r="D27" s="83"/>
      <c r="E27" s="83"/>
      <c r="F27" s="209" t="s">
        <v>186</v>
      </c>
      <c r="G27" s="210"/>
      <c r="H27" s="210"/>
      <c r="I27" s="210"/>
      <c r="J27" s="210"/>
      <c r="K27" s="211"/>
      <c r="L27" s="202">
        <f>SUM(L24:N26)</f>
        <v>10258698.26</v>
      </c>
      <c r="M27" s="202"/>
      <c r="N27" s="202"/>
      <c r="O27" s="202">
        <f>SUM(O24:Q26)</f>
        <v>6096290.8499999996</v>
      </c>
      <c r="P27" s="202"/>
      <c r="Q27" s="202"/>
      <c r="R27" s="83"/>
      <c r="S27" s="83"/>
      <c r="T27" s="83"/>
      <c r="U27" s="83"/>
    </row>
    <row r="28" spans="2:21" ht="12" customHeight="1" x14ac:dyDescent="0.2">
      <c r="D28" s="83"/>
      <c r="E28" s="83"/>
      <c r="F28" s="83"/>
      <c r="G28" s="83"/>
      <c r="H28" s="83"/>
      <c r="I28" s="83"/>
      <c r="J28" s="83"/>
      <c r="K28" s="83"/>
      <c r="L28" s="83"/>
      <c r="M28" s="83"/>
      <c r="N28" s="83"/>
      <c r="O28" s="83"/>
      <c r="P28" s="83"/>
      <c r="Q28" s="83"/>
      <c r="R28" s="83"/>
      <c r="S28" s="83"/>
      <c r="T28" s="83"/>
      <c r="U28" s="83"/>
    </row>
    <row r="29" spans="2:21" ht="12" customHeight="1" x14ac:dyDescent="0.2">
      <c r="D29" s="31" t="s">
        <v>187</v>
      </c>
      <c r="E29" s="83"/>
      <c r="F29" s="83"/>
      <c r="G29" s="83"/>
      <c r="H29" s="83"/>
      <c r="I29" s="83"/>
      <c r="J29" s="83"/>
      <c r="K29" s="83"/>
      <c r="L29" s="83"/>
      <c r="M29" s="83"/>
      <c r="N29" s="83"/>
      <c r="O29" s="83"/>
      <c r="P29" s="83"/>
      <c r="Q29" s="83"/>
      <c r="R29" s="83"/>
      <c r="S29" s="83"/>
      <c r="T29" s="83"/>
      <c r="U29" s="83"/>
    </row>
    <row r="30" spans="2:21" ht="12" customHeight="1" x14ac:dyDescent="0.2">
      <c r="D30" s="32" t="s">
        <v>301</v>
      </c>
      <c r="E30" s="83"/>
      <c r="F30" s="83"/>
      <c r="G30" s="83"/>
      <c r="H30" s="83"/>
      <c r="I30" s="83"/>
      <c r="J30" s="83"/>
      <c r="K30" s="83"/>
      <c r="L30" s="83"/>
      <c r="M30" s="83"/>
      <c r="N30" s="83"/>
      <c r="O30" s="83"/>
      <c r="P30" s="83"/>
      <c r="Q30" s="83"/>
      <c r="R30" s="83"/>
      <c r="S30" s="83"/>
      <c r="T30" s="83"/>
      <c r="U30" s="83"/>
    </row>
    <row r="31" spans="2:21" ht="12" customHeight="1" x14ac:dyDescent="0.2">
      <c r="D31" s="83"/>
      <c r="E31" s="83"/>
      <c r="F31" s="83"/>
      <c r="G31" s="83"/>
      <c r="H31" s="83"/>
      <c r="I31" s="83"/>
      <c r="J31" s="83"/>
      <c r="K31" s="83"/>
      <c r="L31" s="83"/>
      <c r="M31" s="83"/>
      <c r="N31" s="83"/>
      <c r="O31" s="83"/>
      <c r="P31" s="83"/>
      <c r="Q31" s="83"/>
      <c r="R31" s="83"/>
      <c r="S31" s="83"/>
      <c r="T31" s="83"/>
      <c r="U31" s="83"/>
    </row>
    <row r="32" spans="2:21" ht="12" customHeight="1" x14ac:dyDescent="0.2">
      <c r="D32" s="83"/>
      <c r="E32" s="115" t="s">
        <v>188</v>
      </c>
      <c r="F32" s="115"/>
      <c r="G32" s="115"/>
      <c r="H32" s="115"/>
      <c r="I32" s="115" t="s">
        <v>189</v>
      </c>
      <c r="J32" s="115"/>
      <c r="K32" s="115"/>
      <c r="L32" s="115"/>
      <c r="M32" s="151" t="s">
        <v>358</v>
      </c>
      <c r="N32" s="152"/>
      <c r="O32" s="153"/>
      <c r="P32" s="115" t="s">
        <v>359</v>
      </c>
      <c r="Q32" s="115"/>
      <c r="R32" s="115"/>
    </row>
    <row r="33" spans="4:21" ht="12" customHeight="1" x14ac:dyDescent="0.2">
      <c r="D33" s="83"/>
      <c r="E33" s="204" t="s">
        <v>437</v>
      </c>
      <c r="F33" s="204"/>
      <c r="G33" s="204"/>
      <c r="H33" s="204"/>
      <c r="I33" s="201">
        <v>590463.15</v>
      </c>
      <c r="J33" s="201"/>
      <c r="K33" s="201"/>
      <c r="L33" s="201"/>
      <c r="M33" s="185" t="s">
        <v>417</v>
      </c>
      <c r="N33" s="185"/>
      <c r="O33" s="185"/>
      <c r="P33" s="126"/>
      <c r="Q33" s="126"/>
      <c r="R33" s="126"/>
    </row>
    <row r="34" spans="4:21" ht="12" customHeight="1" x14ac:dyDescent="0.2">
      <c r="D34" s="83"/>
      <c r="E34" s="204" t="s">
        <v>438</v>
      </c>
      <c r="F34" s="204"/>
      <c r="G34" s="204"/>
      <c r="H34" s="204"/>
      <c r="I34" s="201">
        <v>5764941.8399999999</v>
      </c>
      <c r="J34" s="201"/>
      <c r="K34" s="201"/>
      <c r="L34" s="201"/>
      <c r="M34" s="185" t="s">
        <v>417</v>
      </c>
      <c r="N34" s="185"/>
      <c r="O34" s="185"/>
      <c r="P34" s="126"/>
      <c r="Q34" s="126"/>
      <c r="R34" s="126"/>
    </row>
    <row r="35" spans="4:21" ht="12" customHeight="1" x14ac:dyDescent="0.2">
      <c r="D35" s="83"/>
      <c r="E35" s="204" t="s">
        <v>439</v>
      </c>
      <c r="F35" s="204"/>
      <c r="G35" s="204"/>
      <c r="H35" s="204"/>
      <c r="I35" s="201">
        <v>72.19</v>
      </c>
      <c r="J35" s="201"/>
      <c r="K35" s="201"/>
      <c r="L35" s="201"/>
      <c r="M35" s="185" t="s">
        <v>417</v>
      </c>
      <c r="N35" s="185"/>
      <c r="O35" s="185"/>
      <c r="P35" s="126"/>
      <c r="Q35" s="126"/>
      <c r="R35" s="126"/>
    </row>
    <row r="36" spans="4:21" ht="12" customHeight="1" x14ac:dyDescent="0.2">
      <c r="D36" s="83"/>
      <c r="E36" s="204" t="s">
        <v>440</v>
      </c>
      <c r="F36" s="204"/>
      <c r="G36" s="204"/>
      <c r="H36" s="204"/>
      <c r="I36" s="201">
        <v>3903136.98</v>
      </c>
      <c r="J36" s="201"/>
      <c r="K36" s="201"/>
      <c r="L36" s="201"/>
      <c r="M36" s="185" t="s">
        <v>417</v>
      </c>
      <c r="N36" s="185"/>
      <c r="O36" s="185"/>
      <c r="P36" s="126"/>
      <c r="Q36" s="126"/>
      <c r="R36" s="126"/>
    </row>
    <row r="37" spans="4:21" ht="12" customHeight="1" x14ac:dyDescent="0.2">
      <c r="D37" s="83"/>
      <c r="E37" s="206"/>
      <c r="F37" s="206"/>
      <c r="G37" s="206"/>
      <c r="H37" s="206"/>
      <c r="I37" s="207"/>
      <c r="J37" s="207"/>
      <c r="K37" s="207"/>
      <c r="L37" s="207"/>
      <c r="M37" s="186"/>
      <c r="N37" s="186"/>
      <c r="O37" s="186"/>
      <c r="P37" s="186"/>
      <c r="Q37" s="186"/>
      <c r="R37" s="186"/>
    </row>
    <row r="38" spans="4:21" ht="12" customHeight="1" x14ac:dyDescent="0.2">
      <c r="D38" s="83"/>
      <c r="E38" s="83"/>
      <c r="F38" s="83"/>
      <c r="G38" s="83"/>
      <c r="H38" s="83"/>
      <c r="I38" s="83"/>
      <c r="J38" s="83"/>
      <c r="K38" s="83"/>
      <c r="L38" s="83"/>
      <c r="M38" s="83"/>
      <c r="N38" s="83"/>
      <c r="O38" s="83"/>
      <c r="P38" s="83"/>
      <c r="Q38" s="83"/>
      <c r="R38" s="83"/>
      <c r="S38" s="83"/>
      <c r="T38" s="83"/>
      <c r="U38" s="83"/>
    </row>
    <row r="39" spans="4:21" ht="12" customHeight="1" x14ac:dyDescent="0.2">
      <c r="D39" s="31" t="s">
        <v>190</v>
      </c>
      <c r="E39" s="92"/>
      <c r="F39" s="92"/>
      <c r="G39" s="92"/>
      <c r="H39" s="92"/>
      <c r="I39" s="92"/>
      <c r="J39" s="92"/>
      <c r="K39" s="92"/>
      <c r="L39" s="92"/>
      <c r="M39" s="92"/>
      <c r="N39" s="92"/>
      <c r="O39" s="92"/>
      <c r="P39" s="92"/>
      <c r="Q39" s="92"/>
      <c r="R39" s="92"/>
      <c r="S39" s="92"/>
      <c r="T39" s="92"/>
      <c r="U39" s="83"/>
    </row>
    <row r="40" spans="4:21" ht="12" customHeight="1" x14ac:dyDescent="0.2">
      <c r="D40" s="187" t="s">
        <v>302</v>
      </c>
      <c r="E40" s="187"/>
      <c r="F40" s="187"/>
      <c r="G40" s="187"/>
      <c r="H40" s="187"/>
      <c r="I40" s="187"/>
      <c r="J40" s="187"/>
      <c r="K40" s="187"/>
      <c r="L40" s="187"/>
      <c r="M40" s="187"/>
      <c r="N40" s="187"/>
      <c r="O40" s="187"/>
      <c r="P40" s="187"/>
      <c r="Q40" s="187"/>
      <c r="R40" s="187"/>
      <c r="S40" s="187"/>
      <c r="T40" s="187"/>
      <c r="U40" s="187"/>
    </row>
    <row r="41" spans="4:21" ht="12" customHeight="1" x14ac:dyDescent="0.2">
      <c r="D41" s="92"/>
      <c r="E41" s="92"/>
      <c r="F41" s="92"/>
      <c r="G41" s="92"/>
      <c r="H41" s="92"/>
      <c r="I41" s="92"/>
      <c r="J41" s="92"/>
      <c r="K41" s="92"/>
      <c r="L41" s="92"/>
      <c r="M41" s="92"/>
      <c r="N41" s="92"/>
      <c r="O41" s="92"/>
      <c r="P41" s="92"/>
      <c r="Q41" s="92"/>
      <c r="R41" s="92"/>
      <c r="S41" s="92"/>
      <c r="T41" s="92"/>
      <c r="U41" s="83"/>
    </row>
    <row r="42" spans="4:21" ht="12" customHeight="1" x14ac:dyDescent="0.2">
      <c r="D42" s="83"/>
      <c r="E42" s="115" t="s">
        <v>188</v>
      </c>
      <c r="F42" s="115"/>
      <c r="G42" s="115"/>
      <c r="H42" s="115"/>
      <c r="I42" s="115" t="s">
        <v>189</v>
      </c>
      <c r="J42" s="115"/>
      <c r="K42" s="115"/>
      <c r="L42" s="115"/>
      <c r="M42" s="151" t="s">
        <v>358</v>
      </c>
      <c r="N42" s="152"/>
      <c r="O42" s="153"/>
      <c r="P42" s="115" t="s">
        <v>359</v>
      </c>
      <c r="Q42" s="115"/>
      <c r="R42" s="115"/>
    </row>
    <row r="43" spans="4:21" ht="12" customHeight="1" x14ac:dyDescent="0.2">
      <c r="D43" s="83"/>
      <c r="E43" s="204" t="s">
        <v>441</v>
      </c>
      <c r="F43" s="204"/>
      <c r="G43" s="204"/>
      <c r="H43" s="204"/>
      <c r="I43" s="201">
        <v>84.1</v>
      </c>
      <c r="J43" s="201"/>
      <c r="K43" s="201"/>
      <c r="L43" s="201"/>
      <c r="M43" s="185" t="s">
        <v>417</v>
      </c>
      <c r="N43" s="185"/>
      <c r="O43" s="185"/>
      <c r="P43" s="126"/>
      <c r="Q43" s="126"/>
      <c r="R43" s="126"/>
    </row>
    <row r="44" spans="4:21" ht="12" customHeight="1" x14ac:dyDescent="0.2">
      <c r="D44" s="83"/>
      <c r="E44" s="204" t="s">
        <v>186</v>
      </c>
      <c r="F44" s="204"/>
      <c r="G44" s="204"/>
      <c r="H44" s="204"/>
      <c r="I44" s="201">
        <f>SUM(I43:L43)</f>
        <v>84.1</v>
      </c>
      <c r="J44" s="201"/>
      <c r="K44" s="201"/>
      <c r="L44" s="201"/>
      <c r="M44" s="185"/>
      <c r="N44" s="185"/>
      <c r="O44" s="185"/>
      <c r="P44" s="126"/>
      <c r="Q44" s="126"/>
      <c r="R44" s="126"/>
    </row>
    <row r="45" spans="4:21" ht="12" customHeight="1" x14ac:dyDescent="0.2">
      <c r="D45" s="83"/>
      <c r="E45" s="83"/>
      <c r="F45" s="83"/>
      <c r="G45" s="83"/>
      <c r="H45" s="83"/>
      <c r="I45" s="83"/>
      <c r="J45" s="83"/>
      <c r="K45" s="83"/>
      <c r="L45" s="83"/>
      <c r="M45" s="83"/>
      <c r="N45" s="83"/>
      <c r="O45" s="83"/>
      <c r="P45" s="83"/>
      <c r="Q45" s="83"/>
      <c r="R45" s="83"/>
      <c r="S45" s="83"/>
      <c r="T45" s="83"/>
      <c r="U45" s="83"/>
    </row>
    <row r="46" spans="4:21" ht="12" customHeight="1" x14ac:dyDescent="0.2">
      <c r="D46" s="31" t="s">
        <v>191</v>
      </c>
      <c r="E46" s="92"/>
      <c r="F46" s="92"/>
      <c r="G46" s="92"/>
      <c r="H46" s="92"/>
      <c r="I46" s="92"/>
      <c r="J46" s="92"/>
      <c r="K46" s="92"/>
      <c r="L46" s="92"/>
      <c r="M46" s="92"/>
      <c r="N46" s="92"/>
      <c r="O46" s="92"/>
      <c r="P46" s="92"/>
      <c r="Q46" s="92"/>
      <c r="R46" s="92"/>
      <c r="S46" s="92"/>
      <c r="T46" s="92"/>
      <c r="U46" s="83"/>
    </row>
    <row r="47" spans="4:21" ht="12" customHeight="1" x14ac:dyDescent="0.2">
      <c r="D47" s="128" t="s">
        <v>195</v>
      </c>
      <c r="E47" s="128"/>
      <c r="F47" s="128"/>
      <c r="G47" s="128"/>
      <c r="H47" s="128"/>
      <c r="I47" s="128"/>
      <c r="J47" s="128"/>
      <c r="K47" s="128"/>
      <c r="L47" s="128"/>
      <c r="M47" s="128"/>
      <c r="N47" s="128"/>
      <c r="O47" s="128"/>
      <c r="P47" s="128"/>
      <c r="Q47" s="128"/>
      <c r="R47" s="128"/>
      <c r="S47" s="128"/>
      <c r="T47" s="128"/>
      <c r="U47" s="128"/>
    </row>
    <row r="48" spans="4:21" ht="12" customHeight="1" x14ac:dyDescent="0.2">
      <c r="D48" s="83"/>
      <c r="E48" s="83"/>
      <c r="F48" s="83"/>
      <c r="G48" s="83"/>
      <c r="H48" s="83"/>
      <c r="I48" s="83"/>
      <c r="J48" s="83"/>
      <c r="K48" s="83"/>
      <c r="L48" s="83"/>
      <c r="M48" s="83"/>
      <c r="N48" s="83"/>
      <c r="O48" s="83"/>
      <c r="P48" s="83"/>
      <c r="Q48" s="83"/>
      <c r="R48" s="83"/>
      <c r="S48" s="83"/>
      <c r="T48" s="83"/>
      <c r="U48" s="83"/>
    </row>
    <row r="49" spans="2:22" ht="12" customHeight="1" x14ac:dyDescent="0.2">
      <c r="D49" s="83"/>
      <c r="E49" s="115" t="s">
        <v>188</v>
      </c>
      <c r="F49" s="115"/>
      <c r="G49" s="115"/>
      <c r="H49" s="115"/>
      <c r="I49" s="115"/>
      <c r="J49" s="115" t="s">
        <v>189</v>
      </c>
      <c r="K49" s="115"/>
      <c r="L49" s="115"/>
      <c r="M49" s="151" t="s">
        <v>358</v>
      </c>
      <c r="N49" s="152"/>
      <c r="O49" s="153"/>
      <c r="P49" s="115" t="s">
        <v>359</v>
      </c>
      <c r="Q49" s="115"/>
      <c r="R49" s="115"/>
    </row>
    <row r="50" spans="2:22" ht="21.75" customHeight="1" x14ac:dyDescent="0.2">
      <c r="D50" s="83"/>
      <c r="E50" s="204" t="s">
        <v>442</v>
      </c>
      <c r="F50" s="204"/>
      <c r="G50" s="204"/>
      <c r="H50" s="204"/>
      <c r="I50" s="201">
        <v>0</v>
      </c>
      <c r="J50" s="201"/>
      <c r="K50" s="201"/>
      <c r="L50" s="201"/>
      <c r="M50" s="203" t="s">
        <v>418</v>
      </c>
      <c r="N50" s="203"/>
      <c r="O50" s="203"/>
      <c r="P50" s="126"/>
      <c r="Q50" s="126"/>
      <c r="R50" s="126"/>
    </row>
    <row r="51" spans="2:22" ht="12" customHeight="1" x14ac:dyDescent="0.2">
      <c r="D51" s="83"/>
      <c r="E51" s="204" t="s">
        <v>186</v>
      </c>
      <c r="F51" s="204"/>
      <c r="G51" s="204"/>
      <c r="H51" s="204"/>
      <c r="I51" s="201">
        <f>SUM(I50:L50)</f>
        <v>0</v>
      </c>
      <c r="J51" s="201"/>
      <c r="K51" s="201"/>
      <c r="L51" s="201"/>
      <c r="M51" s="185"/>
      <c r="N51" s="185"/>
      <c r="O51" s="185"/>
      <c r="P51" s="126"/>
      <c r="Q51" s="126"/>
      <c r="R51" s="126"/>
    </row>
    <row r="52" spans="2:22" ht="12" customHeight="1" x14ac:dyDescent="0.2">
      <c r="D52" s="83"/>
      <c r="E52" s="83"/>
      <c r="F52" s="83"/>
      <c r="G52" s="83"/>
      <c r="H52" s="83"/>
      <c r="I52" s="83"/>
      <c r="J52" s="83"/>
      <c r="K52" s="83"/>
      <c r="L52" s="83"/>
      <c r="M52" s="83"/>
      <c r="N52" s="83"/>
      <c r="O52" s="83"/>
      <c r="P52" s="83"/>
      <c r="Q52" s="83"/>
      <c r="R52" s="83"/>
      <c r="S52" s="83"/>
      <c r="T52" s="83"/>
      <c r="U52" s="83"/>
    </row>
    <row r="53" spans="2:22" ht="12" customHeight="1" x14ac:dyDescent="0.2">
      <c r="B53" s="30"/>
      <c r="C53" s="94" t="s">
        <v>182</v>
      </c>
      <c r="D53" s="30" t="s">
        <v>20</v>
      </c>
    </row>
    <row r="54" spans="2:22" s="28" customFormat="1" ht="12" customHeight="1" x14ac:dyDescent="0.2">
      <c r="B54" s="34"/>
      <c r="C54" s="91" t="s">
        <v>74</v>
      </c>
      <c r="D54" s="133" t="s">
        <v>55</v>
      </c>
      <c r="E54" s="133"/>
      <c r="F54" s="133"/>
      <c r="G54" s="133"/>
      <c r="H54" s="133"/>
      <c r="I54" s="133"/>
      <c r="J54" s="133"/>
      <c r="K54" s="133"/>
      <c r="L54" s="133"/>
      <c r="M54" s="133"/>
      <c r="N54" s="133"/>
      <c r="O54" s="133"/>
      <c r="P54" s="133"/>
      <c r="Q54" s="133"/>
      <c r="R54" s="133"/>
      <c r="S54" s="133"/>
      <c r="T54" s="133"/>
      <c r="U54" s="133"/>
    </row>
    <row r="55" spans="2:22" s="28" customFormat="1" ht="12" customHeight="1" x14ac:dyDescent="0.2">
      <c r="B55" s="34"/>
      <c r="C55" s="78"/>
      <c r="D55" s="133"/>
      <c r="E55" s="133"/>
      <c r="F55" s="133"/>
      <c r="G55" s="133"/>
      <c r="H55" s="133"/>
      <c r="I55" s="133"/>
      <c r="J55" s="133"/>
      <c r="K55" s="133"/>
      <c r="L55" s="133"/>
      <c r="M55" s="133"/>
      <c r="N55" s="133"/>
      <c r="O55" s="133"/>
      <c r="P55" s="133"/>
      <c r="Q55" s="133"/>
      <c r="R55" s="133"/>
      <c r="S55" s="133"/>
      <c r="T55" s="133"/>
      <c r="U55" s="133"/>
    </row>
    <row r="56" spans="2:22" ht="12" customHeight="1" x14ac:dyDescent="0.2">
      <c r="B56" s="49"/>
      <c r="C56" s="49"/>
      <c r="D56" s="49"/>
      <c r="E56" s="49"/>
      <c r="F56" s="49"/>
      <c r="G56" s="49"/>
      <c r="H56" s="49"/>
      <c r="I56" s="49"/>
      <c r="J56" s="49"/>
      <c r="K56" s="49"/>
      <c r="L56" s="49"/>
      <c r="M56" s="49"/>
      <c r="N56" s="49"/>
      <c r="O56" s="49"/>
      <c r="P56" s="49"/>
      <c r="Q56" s="49"/>
      <c r="R56" s="49"/>
      <c r="S56" s="49"/>
      <c r="T56" s="49"/>
      <c r="U56" s="49"/>
    </row>
    <row r="57" spans="2:22" ht="12" customHeight="1" x14ac:dyDescent="0.2">
      <c r="B57" s="49"/>
      <c r="C57" s="49"/>
      <c r="D57" s="49"/>
      <c r="E57" s="115" t="s">
        <v>184</v>
      </c>
      <c r="F57" s="115"/>
      <c r="G57" s="115"/>
      <c r="H57" s="115"/>
      <c r="I57" s="115"/>
      <c r="J57" s="115"/>
      <c r="K57" s="158">
        <v>2018</v>
      </c>
      <c r="L57" s="158"/>
      <c r="M57" s="158"/>
      <c r="N57" s="158"/>
      <c r="O57" s="158">
        <v>2017</v>
      </c>
      <c r="P57" s="158"/>
      <c r="Q57" s="158"/>
      <c r="R57" s="115" t="s">
        <v>360</v>
      </c>
      <c r="S57" s="115"/>
      <c r="T57" s="115"/>
      <c r="U57" s="115"/>
      <c r="V57" s="115"/>
    </row>
    <row r="58" spans="2:22" ht="12" customHeight="1" x14ac:dyDescent="0.2">
      <c r="B58" s="49"/>
      <c r="C58" s="49"/>
      <c r="D58" s="49"/>
      <c r="E58" s="116" t="s">
        <v>443</v>
      </c>
      <c r="F58" s="116"/>
      <c r="G58" s="116"/>
      <c r="H58" s="116"/>
      <c r="I58" s="116"/>
      <c r="J58" s="116"/>
      <c r="K58" s="208">
        <v>0</v>
      </c>
      <c r="L58" s="208"/>
      <c r="M58" s="208"/>
      <c r="N58" s="208"/>
      <c r="O58" s="208">
        <v>0</v>
      </c>
      <c r="P58" s="208"/>
      <c r="Q58" s="208"/>
      <c r="R58" s="127" t="s">
        <v>419</v>
      </c>
      <c r="S58" s="127"/>
      <c r="T58" s="127"/>
      <c r="U58" s="127"/>
      <c r="V58" s="127"/>
    </row>
    <row r="59" spans="2:22" ht="12" customHeight="1" x14ac:dyDescent="0.2">
      <c r="B59" s="49"/>
      <c r="C59" s="49"/>
      <c r="D59" s="49"/>
      <c r="E59" s="116" t="s">
        <v>444</v>
      </c>
      <c r="F59" s="116"/>
      <c r="G59" s="116"/>
      <c r="H59" s="116"/>
      <c r="I59" s="116"/>
      <c r="J59" s="116"/>
      <c r="K59" s="208">
        <v>0</v>
      </c>
      <c r="L59" s="208"/>
      <c r="M59" s="208"/>
      <c r="N59" s="208"/>
      <c r="O59" s="208">
        <v>0</v>
      </c>
      <c r="P59" s="208"/>
      <c r="Q59" s="208"/>
      <c r="R59" s="127" t="s">
        <v>419</v>
      </c>
      <c r="S59" s="127"/>
      <c r="T59" s="127"/>
      <c r="U59" s="127"/>
      <c r="V59" s="127"/>
    </row>
    <row r="60" spans="2:22" ht="12" customHeight="1" x14ac:dyDescent="0.2">
      <c r="B60" s="49"/>
      <c r="C60" s="49"/>
      <c r="D60" s="49"/>
      <c r="E60" s="116" t="s">
        <v>186</v>
      </c>
      <c r="F60" s="116"/>
      <c r="G60" s="116"/>
      <c r="H60" s="116"/>
      <c r="I60" s="116"/>
      <c r="J60" s="116"/>
      <c r="K60" s="208">
        <f>SUM(K58:N59)</f>
        <v>0</v>
      </c>
      <c r="L60" s="208"/>
      <c r="M60" s="208">
        <f>SUM(K58:O59)</f>
        <v>0</v>
      </c>
      <c r="N60" s="208"/>
      <c r="O60" s="208">
        <v>0</v>
      </c>
      <c r="P60" s="208">
        <f>SUM(O58:R59)</f>
        <v>0</v>
      </c>
      <c r="Q60" s="208"/>
      <c r="R60" s="127"/>
      <c r="S60" s="127"/>
      <c r="T60" s="127"/>
      <c r="U60" s="127"/>
      <c r="V60" s="127"/>
    </row>
    <row r="61" spans="2:22" ht="12" customHeight="1" x14ac:dyDescent="0.2">
      <c r="B61" s="49"/>
      <c r="C61" s="49"/>
      <c r="D61" s="49"/>
      <c r="E61" s="49"/>
      <c r="F61" s="49"/>
      <c r="G61" s="49"/>
      <c r="H61" s="49"/>
      <c r="I61" s="49"/>
      <c r="J61" s="49"/>
      <c r="K61" s="49"/>
      <c r="L61" s="49"/>
      <c r="M61" s="49"/>
      <c r="N61" s="49"/>
      <c r="O61" s="49"/>
      <c r="P61" s="49"/>
      <c r="Q61" s="49"/>
      <c r="R61" s="49"/>
      <c r="S61" s="49"/>
      <c r="T61" s="49"/>
      <c r="U61" s="49"/>
    </row>
    <row r="62" spans="2:22" ht="12" customHeight="1" x14ac:dyDescent="0.2">
      <c r="B62" s="49"/>
      <c r="C62" s="49"/>
      <c r="D62" s="33" t="s">
        <v>193</v>
      </c>
      <c r="E62" s="92"/>
      <c r="F62" s="92"/>
      <c r="G62" s="92"/>
      <c r="H62" s="92"/>
      <c r="I62" s="92"/>
      <c r="J62" s="92"/>
      <c r="K62" s="92"/>
      <c r="L62" s="92"/>
      <c r="M62" s="92"/>
      <c r="N62" s="92"/>
      <c r="O62" s="92"/>
      <c r="P62" s="92"/>
      <c r="Q62" s="92"/>
      <c r="R62" s="92"/>
      <c r="S62" s="92"/>
      <c r="T62" s="92"/>
      <c r="U62" s="49"/>
    </row>
    <row r="63" spans="2:22" ht="12" customHeight="1" x14ac:dyDescent="0.2">
      <c r="B63" s="49"/>
      <c r="C63" s="49"/>
      <c r="D63" s="128" t="s">
        <v>194</v>
      </c>
      <c r="E63" s="128"/>
      <c r="F63" s="128"/>
      <c r="G63" s="128"/>
      <c r="H63" s="128"/>
      <c r="I63" s="128"/>
      <c r="J63" s="128"/>
      <c r="K63" s="128"/>
      <c r="L63" s="128"/>
      <c r="M63" s="128"/>
      <c r="N63" s="128"/>
      <c r="O63" s="128"/>
      <c r="P63" s="128"/>
      <c r="Q63" s="128"/>
      <c r="R63" s="128"/>
      <c r="S63" s="128"/>
      <c r="T63" s="128"/>
      <c r="U63" s="49"/>
    </row>
    <row r="64" spans="2:22" ht="12" customHeight="1" x14ac:dyDescent="0.2">
      <c r="B64" s="49"/>
      <c r="C64" s="49"/>
      <c r="D64" s="128"/>
      <c r="E64" s="128"/>
      <c r="F64" s="128"/>
      <c r="G64" s="128"/>
      <c r="H64" s="128"/>
      <c r="I64" s="128"/>
      <c r="J64" s="128"/>
      <c r="K64" s="128"/>
      <c r="L64" s="128"/>
      <c r="M64" s="128"/>
      <c r="N64" s="128"/>
      <c r="O64" s="128"/>
      <c r="P64" s="128"/>
      <c r="Q64" s="128"/>
      <c r="R64" s="128"/>
      <c r="S64" s="128"/>
      <c r="T64" s="128"/>
      <c r="U64" s="49"/>
    </row>
    <row r="65" spans="2:22" s="28" customFormat="1" ht="12" customHeight="1" x14ac:dyDescent="0.2">
      <c r="B65" s="34"/>
      <c r="C65" s="91" t="s">
        <v>77</v>
      </c>
      <c r="D65" s="133" t="s">
        <v>56</v>
      </c>
      <c r="E65" s="133"/>
      <c r="F65" s="133"/>
      <c r="G65" s="133"/>
      <c r="H65" s="133"/>
      <c r="I65" s="133"/>
      <c r="J65" s="133"/>
      <c r="K65" s="133"/>
      <c r="L65" s="133"/>
      <c r="M65" s="133"/>
      <c r="N65" s="133"/>
      <c r="O65" s="133"/>
      <c r="P65" s="133"/>
      <c r="Q65" s="133"/>
      <c r="R65" s="133"/>
      <c r="S65" s="133"/>
      <c r="T65" s="133"/>
      <c r="U65" s="133"/>
    </row>
    <row r="66" spans="2:22" s="28" customFormat="1" ht="12" customHeight="1" x14ac:dyDescent="0.2">
      <c r="C66" s="56"/>
      <c r="D66" s="133"/>
      <c r="E66" s="133"/>
      <c r="F66" s="133"/>
      <c r="G66" s="133"/>
      <c r="H66" s="133"/>
      <c r="I66" s="133"/>
      <c r="J66" s="133"/>
      <c r="K66" s="133"/>
      <c r="L66" s="133"/>
      <c r="M66" s="133"/>
      <c r="N66" s="133"/>
      <c r="O66" s="133"/>
      <c r="P66" s="133"/>
      <c r="Q66" s="133"/>
      <c r="R66" s="133"/>
      <c r="S66" s="133"/>
      <c r="T66" s="133"/>
      <c r="U66" s="133"/>
    </row>
    <row r="67" spans="2:22" s="28" customFormat="1" ht="12" customHeight="1" x14ac:dyDescent="0.2">
      <c r="B67" s="34"/>
      <c r="C67" s="78"/>
      <c r="D67" s="133"/>
      <c r="E67" s="133"/>
      <c r="F67" s="133"/>
      <c r="G67" s="133"/>
      <c r="H67" s="133"/>
      <c r="I67" s="133"/>
      <c r="J67" s="133"/>
      <c r="K67" s="133"/>
      <c r="L67" s="133"/>
      <c r="M67" s="133"/>
      <c r="N67" s="133"/>
      <c r="O67" s="133"/>
      <c r="P67" s="133"/>
      <c r="Q67" s="133"/>
      <c r="R67" s="133"/>
      <c r="S67" s="133"/>
      <c r="T67" s="133"/>
      <c r="U67" s="133"/>
    </row>
    <row r="68" spans="2:22" s="28" customFormat="1" ht="12" customHeight="1" x14ac:dyDescent="0.2">
      <c r="B68" s="34"/>
      <c r="C68" s="34"/>
      <c r="D68" s="34"/>
      <c r="E68" s="34"/>
      <c r="F68" s="34"/>
      <c r="G68" s="34"/>
      <c r="H68" s="34"/>
      <c r="I68" s="34"/>
      <c r="J68" s="34"/>
      <c r="K68" s="34"/>
      <c r="L68" s="34"/>
      <c r="M68" s="34"/>
      <c r="N68" s="34"/>
      <c r="O68" s="34"/>
      <c r="P68" s="34"/>
      <c r="Q68" s="34"/>
      <c r="R68" s="34"/>
      <c r="S68" s="34"/>
      <c r="T68" s="34"/>
      <c r="U68" s="34"/>
    </row>
    <row r="69" spans="2:22" ht="12" customHeight="1" x14ac:dyDescent="0.2">
      <c r="B69" s="49"/>
      <c r="C69" s="49"/>
      <c r="D69" s="115" t="s">
        <v>184</v>
      </c>
      <c r="E69" s="115"/>
      <c r="F69" s="115"/>
      <c r="G69" s="115"/>
      <c r="H69" s="212">
        <v>2018</v>
      </c>
      <c r="I69" s="213"/>
      <c r="J69" s="214"/>
      <c r="K69" s="115" t="s">
        <v>361</v>
      </c>
      <c r="L69" s="115"/>
      <c r="M69" s="115" t="s">
        <v>362</v>
      </c>
      <c r="N69" s="115"/>
      <c r="O69" s="115" t="s">
        <v>363</v>
      </c>
      <c r="P69" s="115"/>
      <c r="Q69" s="115" t="s">
        <v>364</v>
      </c>
      <c r="R69" s="115"/>
      <c r="S69" s="115" t="s">
        <v>365</v>
      </c>
      <c r="T69" s="115"/>
      <c r="U69" s="115"/>
      <c r="V69" s="115"/>
    </row>
    <row r="70" spans="2:22" ht="12" customHeight="1" x14ac:dyDescent="0.2">
      <c r="B70" s="49"/>
      <c r="C70" s="49"/>
      <c r="D70" s="116" t="s">
        <v>433</v>
      </c>
      <c r="E70" s="116"/>
      <c r="F70" s="116"/>
      <c r="G70" s="116"/>
      <c r="H70" s="122">
        <v>12403383.99</v>
      </c>
      <c r="I70" s="123"/>
      <c r="J70" s="124"/>
      <c r="K70" s="208"/>
      <c r="L70" s="208"/>
      <c r="M70" s="208"/>
      <c r="N70" s="208"/>
      <c r="O70" s="208"/>
      <c r="P70" s="208"/>
      <c r="Q70" s="111">
        <f>H70</f>
        <v>12403383.99</v>
      </c>
      <c r="R70" s="111"/>
      <c r="S70" s="125" t="s">
        <v>420</v>
      </c>
      <c r="T70" s="125"/>
      <c r="U70" s="125"/>
      <c r="V70" s="125"/>
    </row>
    <row r="71" spans="2:22" ht="12" customHeight="1" x14ac:dyDescent="0.2">
      <c r="B71" s="49"/>
      <c r="C71" s="49"/>
      <c r="D71" s="116" t="s">
        <v>445</v>
      </c>
      <c r="E71" s="116"/>
      <c r="F71" s="116"/>
      <c r="G71" s="116"/>
      <c r="H71" s="122">
        <v>-178262</v>
      </c>
      <c r="I71" s="123"/>
      <c r="J71" s="124"/>
      <c r="K71" s="208"/>
      <c r="L71" s="208"/>
      <c r="M71" s="208"/>
      <c r="N71" s="208"/>
      <c r="O71" s="208"/>
      <c r="P71" s="208"/>
      <c r="Q71" s="111">
        <f t="shared" ref="Q71:Q76" si="0">H71</f>
        <v>-178262</v>
      </c>
      <c r="R71" s="111"/>
      <c r="S71" s="125" t="s">
        <v>420</v>
      </c>
      <c r="T71" s="125"/>
      <c r="U71" s="125"/>
      <c r="V71" s="125"/>
    </row>
    <row r="72" spans="2:22" ht="12" customHeight="1" x14ac:dyDescent="0.2">
      <c r="B72" s="49"/>
      <c r="C72" s="49"/>
      <c r="D72" s="116" t="s">
        <v>446</v>
      </c>
      <c r="E72" s="116"/>
      <c r="F72" s="116"/>
      <c r="G72" s="116"/>
      <c r="H72" s="122">
        <v>3413664.05</v>
      </c>
      <c r="I72" s="123"/>
      <c r="J72" s="124"/>
      <c r="K72" s="208"/>
      <c r="L72" s="208"/>
      <c r="M72" s="208"/>
      <c r="N72" s="208"/>
      <c r="O72" s="208"/>
      <c r="P72" s="208"/>
      <c r="Q72" s="111">
        <f t="shared" si="0"/>
        <v>3413664.05</v>
      </c>
      <c r="R72" s="111"/>
      <c r="S72" s="125" t="s">
        <v>420</v>
      </c>
      <c r="T72" s="125"/>
      <c r="U72" s="125"/>
      <c r="V72" s="125"/>
    </row>
    <row r="73" spans="2:22" ht="12" customHeight="1" x14ac:dyDescent="0.2">
      <c r="B73" s="49"/>
      <c r="C73" s="49"/>
      <c r="D73" s="116" t="s">
        <v>447</v>
      </c>
      <c r="E73" s="116"/>
      <c r="F73" s="116"/>
      <c r="G73" s="116"/>
      <c r="H73" s="122">
        <v>0</v>
      </c>
      <c r="I73" s="123"/>
      <c r="J73" s="124"/>
      <c r="K73" s="208"/>
      <c r="L73" s="208"/>
      <c r="M73" s="208"/>
      <c r="N73" s="208"/>
      <c r="O73" s="208"/>
      <c r="P73" s="208"/>
      <c r="Q73" s="111">
        <f t="shared" si="0"/>
        <v>0</v>
      </c>
      <c r="R73" s="111"/>
      <c r="S73" s="125" t="s">
        <v>420</v>
      </c>
      <c r="T73" s="125"/>
      <c r="U73" s="125"/>
      <c r="V73" s="125"/>
    </row>
    <row r="74" spans="2:22" ht="12" customHeight="1" x14ac:dyDescent="0.2">
      <c r="B74" s="49"/>
      <c r="C74" s="49"/>
      <c r="D74" s="116" t="s">
        <v>448</v>
      </c>
      <c r="E74" s="116"/>
      <c r="F74" s="116"/>
      <c r="G74" s="116"/>
      <c r="H74" s="122">
        <v>0</v>
      </c>
      <c r="I74" s="123"/>
      <c r="J74" s="124"/>
      <c r="K74" s="208"/>
      <c r="L74" s="208"/>
      <c r="M74" s="208"/>
      <c r="N74" s="208"/>
      <c r="O74" s="208"/>
      <c r="P74" s="208"/>
      <c r="Q74" s="111">
        <f t="shared" si="0"/>
        <v>0</v>
      </c>
      <c r="R74" s="111"/>
      <c r="S74" s="125" t="s">
        <v>420</v>
      </c>
      <c r="T74" s="125"/>
      <c r="U74" s="125"/>
      <c r="V74" s="125"/>
    </row>
    <row r="75" spans="2:22" ht="12" customHeight="1" x14ac:dyDescent="0.2">
      <c r="B75" s="49"/>
      <c r="C75" s="49"/>
      <c r="D75" s="116" t="s">
        <v>449</v>
      </c>
      <c r="E75" s="116"/>
      <c r="F75" s="116"/>
      <c r="G75" s="116"/>
      <c r="H75" s="122">
        <v>560238.66</v>
      </c>
      <c r="I75" s="123"/>
      <c r="J75" s="124"/>
      <c r="K75" s="208"/>
      <c r="L75" s="208"/>
      <c r="M75" s="208"/>
      <c r="N75" s="208"/>
      <c r="O75" s="208"/>
      <c r="P75" s="208"/>
      <c r="Q75" s="111">
        <f t="shared" si="0"/>
        <v>560238.66</v>
      </c>
      <c r="R75" s="111"/>
      <c r="S75" s="125" t="s">
        <v>420</v>
      </c>
      <c r="T75" s="125"/>
      <c r="U75" s="125"/>
      <c r="V75" s="125"/>
    </row>
    <row r="76" spans="2:22" ht="12" customHeight="1" x14ac:dyDescent="0.2">
      <c r="B76" s="49"/>
      <c r="C76" s="49"/>
      <c r="D76" s="116" t="s">
        <v>450</v>
      </c>
      <c r="E76" s="116"/>
      <c r="F76" s="116"/>
      <c r="G76" s="116"/>
      <c r="H76" s="122">
        <v>0</v>
      </c>
      <c r="I76" s="123"/>
      <c r="J76" s="124"/>
      <c r="K76" s="208"/>
      <c r="L76" s="208"/>
      <c r="M76" s="208"/>
      <c r="N76" s="208"/>
      <c r="O76" s="208"/>
      <c r="P76" s="208"/>
      <c r="Q76" s="111">
        <f t="shared" si="0"/>
        <v>0</v>
      </c>
      <c r="R76" s="111"/>
      <c r="S76" s="125" t="s">
        <v>420</v>
      </c>
      <c r="T76" s="125"/>
      <c r="U76" s="125"/>
      <c r="V76" s="125"/>
    </row>
    <row r="77" spans="2:22" ht="12" customHeight="1" x14ac:dyDescent="0.2">
      <c r="B77" s="49"/>
      <c r="C77" s="49"/>
      <c r="D77" s="116" t="s">
        <v>186</v>
      </c>
      <c r="E77" s="116"/>
      <c r="F77" s="116"/>
      <c r="G77" s="116"/>
      <c r="H77" s="122">
        <f>SUM(H70:J76)</f>
        <v>16199024.699999999</v>
      </c>
      <c r="I77" s="123"/>
      <c r="J77" s="124"/>
      <c r="K77" s="122">
        <f>SUM(K70:L76)</f>
        <v>0</v>
      </c>
      <c r="L77" s="124"/>
      <c r="M77" s="122">
        <f>SUM(M70:N76)</f>
        <v>0</v>
      </c>
      <c r="N77" s="124"/>
      <c r="O77" s="122">
        <f>SUM(O70:P76)</f>
        <v>0</v>
      </c>
      <c r="P77" s="124"/>
      <c r="Q77" s="122">
        <f>SUM(Q70:R76)</f>
        <v>16199024.699999999</v>
      </c>
      <c r="R77" s="124"/>
      <c r="S77" s="125"/>
      <c r="T77" s="125"/>
      <c r="U77" s="125"/>
      <c r="V77" s="125"/>
    </row>
    <row r="78" spans="2:22" s="28" customFormat="1" ht="12" customHeight="1" x14ac:dyDescent="0.2">
      <c r="B78" s="34"/>
      <c r="C78" s="34"/>
      <c r="D78" s="34"/>
      <c r="E78" s="34"/>
      <c r="F78" s="34"/>
      <c r="G78" s="34"/>
      <c r="H78" s="34"/>
      <c r="I78" s="34"/>
      <c r="J78" s="34"/>
      <c r="K78" s="34"/>
      <c r="L78" s="34"/>
      <c r="M78" s="34"/>
      <c r="N78" s="34"/>
      <c r="O78" s="34"/>
      <c r="P78" s="34"/>
      <c r="Q78" s="34"/>
      <c r="R78" s="34"/>
      <c r="S78" s="34"/>
      <c r="T78" s="34"/>
      <c r="U78" s="34"/>
    </row>
    <row r="79" spans="2:22" ht="12" customHeight="1" x14ac:dyDescent="0.2">
      <c r="B79" s="49"/>
      <c r="C79" s="94" t="s">
        <v>182</v>
      </c>
      <c r="D79" s="30" t="s">
        <v>21</v>
      </c>
      <c r="E79" s="49"/>
      <c r="F79" s="49"/>
      <c r="G79" s="49"/>
      <c r="H79" s="49"/>
      <c r="I79" s="49"/>
      <c r="J79" s="49"/>
      <c r="K79" s="49"/>
      <c r="L79" s="49"/>
      <c r="M79" s="49"/>
      <c r="N79" s="49"/>
      <c r="O79" s="49"/>
      <c r="P79" s="49"/>
      <c r="Q79" s="49"/>
      <c r="R79" s="49"/>
      <c r="S79" s="49"/>
      <c r="T79" s="49"/>
      <c r="U79" s="49"/>
    </row>
    <row r="80" spans="2:22" s="28" customFormat="1" ht="12" customHeight="1" x14ac:dyDescent="0.2">
      <c r="B80" s="73"/>
      <c r="C80" s="57" t="s">
        <v>85</v>
      </c>
      <c r="D80" s="133" t="s">
        <v>57</v>
      </c>
      <c r="E80" s="133"/>
      <c r="F80" s="133"/>
      <c r="G80" s="133"/>
      <c r="H80" s="133"/>
      <c r="I80" s="133"/>
      <c r="J80" s="133"/>
      <c r="K80" s="133"/>
      <c r="L80" s="133"/>
      <c r="M80" s="133"/>
      <c r="N80" s="133"/>
      <c r="O80" s="133"/>
      <c r="P80" s="133"/>
      <c r="Q80" s="133"/>
      <c r="R80" s="133"/>
      <c r="S80" s="133"/>
      <c r="T80" s="133"/>
      <c r="U80" s="133"/>
    </row>
    <row r="81" spans="2:21" s="28" customFormat="1" ht="12" customHeight="1" x14ac:dyDescent="0.2">
      <c r="B81" s="73"/>
      <c r="C81" s="86"/>
      <c r="D81" s="133"/>
      <c r="E81" s="133"/>
      <c r="F81" s="133"/>
      <c r="G81" s="133"/>
      <c r="H81" s="133"/>
      <c r="I81" s="133"/>
      <c r="J81" s="133"/>
      <c r="K81" s="133"/>
      <c r="L81" s="133"/>
      <c r="M81" s="133"/>
      <c r="N81" s="133"/>
      <c r="O81" s="133"/>
      <c r="P81" s="133"/>
      <c r="Q81" s="133"/>
      <c r="R81" s="133"/>
      <c r="S81" s="133"/>
      <c r="T81" s="133"/>
      <c r="U81" s="133"/>
    </row>
    <row r="82" spans="2:21" s="28" customFormat="1" ht="12" customHeight="1" x14ac:dyDescent="0.2">
      <c r="B82" s="73"/>
      <c r="C82" s="86"/>
      <c r="D82" s="133" t="s">
        <v>58</v>
      </c>
      <c r="E82" s="133"/>
      <c r="F82" s="133"/>
      <c r="G82" s="133"/>
      <c r="H82" s="133"/>
      <c r="I82" s="133"/>
      <c r="J82" s="133"/>
      <c r="K82" s="133"/>
      <c r="L82" s="133"/>
      <c r="M82" s="133"/>
      <c r="N82" s="133"/>
      <c r="O82" s="133"/>
      <c r="P82" s="133"/>
      <c r="Q82" s="133"/>
      <c r="R82" s="133"/>
      <c r="S82" s="133"/>
      <c r="T82" s="133"/>
      <c r="U82" s="133"/>
    </row>
    <row r="83" spans="2:21" s="28" customFormat="1" ht="12" customHeight="1" x14ac:dyDescent="0.2">
      <c r="B83" s="82"/>
      <c r="C83" s="58"/>
      <c r="D83" s="133"/>
      <c r="E83" s="133"/>
      <c r="F83" s="133"/>
      <c r="G83" s="133"/>
      <c r="H83" s="133"/>
      <c r="I83" s="133"/>
      <c r="J83" s="133"/>
      <c r="K83" s="133"/>
      <c r="L83" s="133"/>
      <c r="M83" s="133"/>
      <c r="N83" s="133"/>
      <c r="O83" s="133"/>
      <c r="P83" s="133"/>
      <c r="Q83" s="133"/>
      <c r="R83" s="133"/>
      <c r="S83" s="133"/>
      <c r="T83" s="133"/>
      <c r="U83" s="133"/>
    </row>
    <row r="84" spans="2:21" s="28" customFormat="1" ht="12" customHeight="1" x14ac:dyDescent="0.2">
      <c r="B84" s="82"/>
      <c r="C84" s="82"/>
      <c r="D84" s="34"/>
      <c r="E84" s="34"/>
      <c r="F84" s="34"/>
      <c r="G84" s="34"/>
      <c r="H84" s="34"/>
      <c r="I84" s="34"/>
      <c r="J84" s="34"/>
      <c r="K84" s="34"/>
      <c r="L84" s="34"/>
      <c r="M84" s="34"/>
      <c r="N84" s="34"/>
      <c r="O84" s="34"/>
      <c r="P84" s="34"/>
      <c r="Q84" s="34"/>
      <c r="R84" s="34"/>
      <c r="S84" s="34"/>
      <c r="T84" s="34"/>
      <c r="U84" s="34"/>
    </row>
    <row r="85" spans="2:21" s="28" customFormat="1" ht="12" customHeight="1" x14ac:dyDescent="0.2">
      <c r="C85" s="55" t="s">
        <v>84</v>
      </c>
      <c r="D85" s="155" t="s">
        <v>59</v>
      </c>
      <c r="E85" s="155"/>
      <c r="F85" s="155"/>
      <c r="G85" s="155"/>
      <c r="H85" s="155"/>
      <c r="I85" s="155"/>
      <c r="J85" s="155"/>
      <c r="K85" s="155"/>
      <c r="L85" s="155"/>
      <c r="M85" s="155"/>
      <c r="N85" s="155"/>
      <c r="O85" s="155"/>
      <c r="P85" s="155"/>
      <c r="Q85" s="155"/>
      <c r="R85" s="155"/>
      <c r="S85" s="155"/>
      <c r="T85" s="155"/>
      <c r="U85" s="155"/>
    </row>
    <row r="86" spans="2:21" s="28" customFormat="1" ht="12" customHeight="1" x14ac:dyDescent="0.2">
      <c r="B86" s="59"/>
      <c r="C86" s="56"/>
      <c r="D86" s="155"/>
      <c r="E86" s="155"/>
      <c r="F86" s="155"/>
      <c r="G86" s="155"/>
      <c r="H86" s="155"/>
      <c r="I86" s="155"/>
      <c r="J86" s="155"/>
      <c r="K86" s="155"/>
      <c r="L86" s="155"/>
      <c r="M86" s="155"/>
      <c r="N86" s="155"/>
      <c r="O86" s="155"/>
      <c r="P86" s="155"/>
      <c r="Q86" s="155"/>
      <c r="R86" s="155"/>
      <c r="S86" s="155"/>
      <c r="T86" s="155"/>
      <c r="U86" s="155"/>
    </row>
    <row r="87" spans="2:21" ht="12" customHeight="1" x14ac:dyDescent="0.2">
      <c r="B87" s="30"/>
      <c r="D87" s="83"/>
      <c r="E87" s="83"/>
      <c r="F87" s="83"/>
      <c r="G87" s="83"/>
      <c r="H87" s="83"/>
      <c r="I87" s="83"/>
      <c r="J87" s="83"/>
      <c r="K87" s="83"/>
      <c r="L87" s="83"/>
      <c r="M87" s="83"/>
      <c r="N87" s="83"/>
      <c r="O87" s="83"/>
      <c r="P87" s="83"/>
      <c r="Q87" s="83"/>
      <c r="R87" s="83"/>
      <c r="S87" s="83"/>
      <c r="T87" s="83"/>
      <c r="U87" s="83"/>
    </row>
    <row r="88" spans="2:21" ht="12" customHeight="1" x14ac:dyDescent="0.2">
      <c r="B88" s="88"/>
      <c r="C88" s="94" t="s">
        <v>182</v>
      </c>
      <c r="D88" s="30" t="s">
        <v>271</v>
      </c>
      <c r="E88" s="88"/>
      <c r="F88" s="88"/>
      <c r="G88" s="88"/>
      <c r="H88" s="88"/>
      <c r="I88" s="88"/>
      <c r="J88" s="88"/>
      <c r="K88" s="88"/>
      <c r="L88" s="88"/>
      <c r="M88" s="88"/>
      <c r="N88" s="88"/>
      <c r="O88" s="88"/>
      <c r="P88" s="88"/>
      <c r="Q88" s="88"/>
      <c r="R88" s="88"/>
      <c r="S88" s="88"/>
      <c r="T88" s="88"/>
      <c r="U88" s="88"/>
    </row>
    <row r="89" spans="2:21" s="28" customFormat="1" ht="12" customHeight="1" x14ac:dyDescent="0.2">
      <c r="B89" s="73"/>
      <c r="C89" s="57" t="s">
        <v>83</v>
      </c>
      <c r="D89" s="133" t="s">
        <v>272</v>
      </c>
      <c r="E89" s="133"/>
      <c r="F89" s="133"/>
      <c r="G89" s="133"/>
      <c r="H89" s="133"/>
      <c r="I89" s="133"/>
      <c r="J89" s="133"/>
      <c r="K89" s="133"/>
      <c r="L89" s="133"/>
      <c r="M89" s="133"/>
      <c r="N89" s="133"/>
      <c r="O89" s="133"/>
      <c r="P89" s="133"/>
      <c r="Q89" s="133"/>
      <c r="R89" s="133"/>
      <c r="S89" s="133"/>
      <c r="T89" s="133"/>
      <c r="U89" s="133"/>
    </row>
    <row r="90" spans="2:21" s="28" customFormat="1" ht="11.25" x14ac:dyDescent="0.2">
      <c r="B90" s="27"/>
      <c r="C90" s="56"/>
      <c r="D90" s="133"/>
      <c r="E90" s="133"/>
      <c r="F90" s="133"/>
      <c r="G90" s="133"/>
      <c r="H90" s="133"/>
      <c r="I90" s="133"/>
      <c r="J90" s="133"/>
      <c r="K90" s="133"/>
      <c r="L90" s="133"/>
      <c r="M90" s="133"/>
      <c r="N90" s="133"/>
      <c r="O90" s="133"/>
      <c r="P90" s="133"/>
      <c r="Q90" s="133"/>
      <c r="R90" s="133"/>
      <c r="S90" s="133"/>
      <c r="T90" s="133"/>
      <c r="U90" s="133"/>
    </row>
    <row r="91" spans="2:21" ht="12" customHeight="1" x14ac:dyDescent="0.2">
      <c r="B91" s="30"/>
      <c r="D91" s="83"/>
      <c r="E91" s="83"/>
      <c r="F91" s="83"/>
      <c r="G91" s="83"/>
      <c r="H91" s="83"/>
      <c r="I91" s="83"/>
      <c r="J91" s="83"/>
      <c r="K91" s="83"/>
      <c r="L91" s="83"/>
      <c r="M91" s="83"/>
      <c r="N91" s="83"/>
      <c r="O91" s="83"/>
      <c r="P91" s="83"/>
      <c r="Q91" s="83"/>
      <c r="R91" s="83"/>
      <c r="S91" s="83"/>
      <c r="T91" s="83"/>
      <c r="U91" s="83"/>
    </row>
    <row r="92" spans="2:21" ht="12" customHeight="1" x14ac:dyDescent="0.2">
      <c r="B92" s="49"/>
      <c r="C92" s="49"/>
      <c r="D92" s="49"/>
      <c r="E92" s="151" t="s">
        <v>184</v>
      </c>
      <c r="F92" s="152"/>
      <c r="G92" s="152"/>
      <c r="H92" s="152"/>
      <c r="I92" s="152"/>
      <c r="J92" s="152"/>
      <c r="K92" s="152"/>
      <c r="L92" s="153"/>
      <c r="M92" s="158">
        <v>2018</v>
      </c>
      <c r="N92" s="158"/>
      <c r="O92" s="158"/>
      <c r="P92" s="115" t="s">
        <v>366</v>
      </c>
      <c r="Q92" s="115"/>
      <c r="R92" s="115"/>
      <c r="S92" s="49"/>
      <c r="T92" s="49"/>
      <c r="U92" s="49"/>
    </row>
    <row r="93" spans="2:21" ht="12" customHeight="1" x14ac:dyDescent="0.2">
      <c r="B93" s="49"/>
      <c r="C93" s="49"/>
      <c r="D93" s="49"/>
      <c r="E93" s="205" t="s">
        <v>451</v>
      </c>
      <c r="F93" s="205"/>
      <c r="G93" s="205"/>
      <c r="H93" s="205"/>
      <c r="I93" s="205"/>
      <c r="J93" s="205"/>
      <c r="K93" s="205"/>
      <c r="L93" s="205"/>
      <c r="M93" s="113">
        <v>0</v>
      </c>
      <c r="N93" s="113"/>
      <c r="O93" s="113"/>
      <c r="P93" s="127" t="s">
        <v>421</v>
      </c>
      <c r="Q93" s="127"/>
      <c r="R93" s="127"/>
      <c r="S93" s="49"/>
      <c r="T93" s="49"/>
      <c r="U93" s="49"/>
    </row>
    <row r="94" spans="2:21" ht="12" customHeight="1" x14ac:dyDescent="0.2">
      <c r="B94" s="49"/>
      <c r="C94" s="49"/>
      <c r="D94" s="49"/>
      <c r="E94" s="218" t="s">
        <v>186</v>
      </c>
      <c r="F94" s="219"/>
      <c r="G94" s="219"/>
      <c r="H94" s="219"/>
      <c r="I94" s="219"/>
      <c r="J94" s="219"/>
      <c r="K94" s="219"/>
      <c r="L94" s="220"/>
      <c r="M94" s="136">
        <f>SUM(M93:O93)</f>
        <v>0</v>
      </c>
      <c r="N94" s="136"/>
      <c r="O94" s="136"/>
      <c r="P94" s="180"/>
      <c r="Q94" s="180"/>
      <c r="R94" s="180"/>
      <c r="S94" s="49"/>
      <c r="T94" s="49"/>
      <c r="U94" s="49"/>
    </row>
    <row r="95" spans="2:21" s="28" customFormat="1" ht="12" customHeight="1" x14ac:dyDescent="0.2">
      <c r="B95" s="27"/>
      <c r="D95" s="34"/>
      <c r="E95" s="34"/>
      <c r="F95" s="34"/>
      <c r="G95" s="34"/>
      <c r="H95" s="34"/>
      <c r="I95" s="34"/>
      <c r="J95" s="34"/>
      <c r="K95" s="34"/>
      <c r="L95" s="34"/>
      <c r="M95" s="34"/>
      <c r="N95" s="34"/>
      <c r="O95" s="34"/>
      <c r="P95" s="34"/>
      <c r="Q95" s="34"/>
      <c r="R95" s="34"/>
      <c r="S95" s="34"/>
      <c r="T95" s="34"/>
      <c r="U95" s="34"/>
    </row>
    <row r="96" spans="2:21" s="28" customFormat="1" ht="11.25" x14ac:dyDescent="0.2">
      <c r="B96" s="27"/>
      <c r="C96" s="94" t="s">
        <v>182</v>
      </c>
      <c r="D96" s="30" t="s">
        <v>270</v>
      </c>
      <c r="E96" s="34"/>
      <c r="F96" s="34"/>
      <c r="G96" s="34"/>
      <c r="H96" s="34"/>
      <c r="I96" s="34"/>
      <c r="J96" s="34"/>
      <c r="K96" s="34"/>
      <c r="L96" s="34"/>
      <c r="M96" s="34"/>
      <c r="N96" s="34"/>
      <c r="O96" s="34"/>
      <c r="P96" s="34"/>
      <c r="Q96" s="34"/>
      <c r="R96" s="34"/>
      <c r="S96" s="34"/>
      <c r="T96" s="34"/>
      <c r="U96" s="34"/>
    </row>
    <row r="97" spans="2:21" s="28" customFormat="1" ht="12" customHeight="1" x14ac:dyDescent="0.2">
      <c r="B97" s="70"/>
      <c r="C97" s="60" t="s">
        <v>82</v>
      </c>
      <c r="D97" s="56" t="s">
        <v>40</v>
      </c>
      <c r="E97" s="80"/>
      <c r="F97" s="80"/>
      <c r="G97" s="80"/>
      <c r="H97" s="80"/>
      <c r="I97" s="80"/>
      <c r="J97" s="80"/>
      <c r="K97" s="80"/>
      <c r="L97" s="80"/>
      <c r="M97" s="80"/>
      <c r="N97" s="80"/>
      <c r="O97" s="80"/>
      <c r="P97" s="80"/>
      <c r="Q97" s="80"/>
      <c r="R97" s="80"/>
      <c r="S97" s="80"/>
      <c r="T97" s="80"/>
      <c r="U97" s="80"/>
    </row>
    <row r="98" spans="2:21" ht="12" customHeight="1" x14ac:dyDescent="0.2">
      <c r="B98" s="30"/>
      <c r="D98" s="83"/>
      <c r="E98" s="83"/>
      <c r="F98" s="83"/>
      <c r="G98" s="83"/>
      <c r="H98" s="83"/>
      <c r="I98" s="83"/>
      <c r="J98" s="83"/>
      <c r="K98" s="83"/>
      <c r="L98" s="83"/>
      <c r="M98" s="83"/>
      <c r="N98" s="83"/>
      <c r="O98" s="83"/>
      <c r="P98" s="83"/>
      <c r="Q98" s="83"/>
      <c r="R98" s="83"/>
      <c r="S98" s="83"/>
      <c r="T98" s="83"/>
      <c r="U98" s="83"/>
    </row>
    <row r="99" spans="2:21" ht="12" customHeight="1" x14ac:dyDescent="0.2">
      <c r="B99" s="49"/>
      <c r="C99" s="49"/>
      <c r="D99" s="49"/>
      <c r="E99" s="151" t="s">
        <v>184</v>
      </c>
      <c r="F99" s="152"/>
      <c r="G99" s="152"/>
      <c r="H99" s="152"/>
      <c r="I99" s="152"/>
      <c r="J99" s="152"/>
      <c r="K99" s="152"/>
      <c r="L99" s="153"/>
      <c r="M99" s="158">
        <v>2018</v>
      </c>
      <c r="N99" s="158"/>
      <c r="O99" s="158"/>
      <c r="P99" s="115" t="s">
        <v>366</v>
      </c>
      <c r="Q99" s="115"/>
      <c r="R99" s="115"/>
      <c r="S99" s="49"/>
      <c r="T99" s="49"/>
      <c r="U99" s="49"/>
    </row>
    <row r="100" spans="2:21" ht="12" customHeight="1" x14ac:dyDescent="0.2">
      <c r="B100" s="49"/>
      <c r="C100" s="49"/>
      <c r="D100" s="49"/>
      <c r="E100" s="205" t="s">
        <v>452</v>
      </c>
      <c r="F100" s="205"/>
      <c r="G100" s="205"/>
      <c r="H100" s="205"/>
      <c r="I100" s="205"/>
      <c r="J100" s="205"/>
      <c r="K100" s="205"/>
      <c r="L100" s="205"/>
      <c r="M100" s="113">
        <v>0</v>
      </c>
      <c r="N100" s="113"/>
      <c r="O100" s="113"/>
      <c r="P100" s="127" t="s">
        <v>421</v>
      </c>
      <c r="Q100" s="127"/>
      <c r="R100" s="127"/>
      <c r="S100" s="49"/>
      <c r="T100" s="49"/>
      <c r="U100" s="49"/>
    </row>
    <row r="101" spans="2:21" ht="12" customHeight="1" x14ac:dyDescent="0.2">
      <c r="B101" s="49"/>
      <c r="C101" s="49"/>
      <c r="D101" s="49"/>
      <c r="E101" s="218" t="s">
        <v>186</v>
      </c>
      <c r="F101" s="219"/>
      <c r="G101" s="219"/>
      <c r="H101" s="219"/>
      <c r="I101" s="219"/>
      <c r="J101" s="219"/>
      <c r="K101" s="219"/>
      <c r="L101" s="220"/>
      <c r="M101" s="136">
        <f>SUM(M100:O100)</f>
        <v>0</v>
      </c>
      <c r="N101" s="136"/>
      <c r="O101" s="136"/>
      <c r="P101" s="180"/>
      <c r="Q101" s="180"/>
      <c r="R101" s="180"/>
      <c r="S101" s="49"/>
      <c r="T101" s="49"/>
      <c r="U101" s="49"/>
    </row>
    <row r="102" spans="2:21" ht="12" customHeight="1" x14ac:dyDescent="0.2">
      <c r="B102" s="83"/>
      <c r="C102" s="48"/>
      <c r="D102" s="87"/>
      <c r="E102" s="83"/>
      <c r="F102" s="83"/>
      <c r="G102" s="83"/>
      <c r="H102" s="83"/>
      <c r="I102" s="83"/>
      <c r="J102" s="83"/>
      <c r="K102" s="83"/>
      <c r="L102" s="83"/>
      <c r="M102" s="83"/>
      <c r="N102" s="83"/>
      <c r="O102" s="83"/>
      <c r="P102" s="83"/>
      <c r="Q102" s="83"/>
      <c r="R102" s="83"/>
      <c r="S102" s="83"/>
      <c r="T102" s="83"/>
      <c r="U102" s="83"/>
    </row>
    <row r="103" spans="2:21" ht="12" customHeight="1" x14ac:dyDescent="0.2">
      <c r="B103" s="83"/>
      <c r="C103" s="94" t="s">
        <v>182</v>
      </c>
      <c r="D103" s="30" t="s">
        <v>267</v>
      </c>
      <c r="E103" s="83"/>
      <c r="F103" s="83"/>
      <c r="G103" s="83"/>
      <c r="H103" s="83"/>
      <c r="I103" s="83"/>
      <c r="J103" s="83"/>
      <c r="K103" s="83"/>
      <c r="L103" s="83"/>
      <c r="M103" s="83"/>
      <c r="N103" s="83"/>
      <c r="O103" s="83"/>
      <c r="P103" s="83"/>
      <c r="Q103" s="83"/>
      <c r="R103" s="83"/>
      <c r="S103" s="83"/>
      <c r="T103" s="83"/>
      <c r="U103" s="83"/>
    </row>
    <row r="104" spans="2:21" s="28" customFormat="1" ht="12" customHeight="1" x14ac:dyDescent="0.2">
      <c r="C104" s="55" t="s">
        <v>81</v>
      </c>
      <c r="D104" s="155" t="s">
        <v>60</v>
      </c>
      <c r="E104" s="155"/>
      <c r="F104" s="155"/>
      <c r="G104" s="155"/>
      <c r="H104" s="155"/>
      <c r="I104" s="155"/>
      <c r="J104" s="155"/>
      <c r="K104" s="155"/>
      <c r="L104" s="155"/>
      <c r="M104" s="155"/>
      <c r="N104" s="155"/>
      <c r="O104" s="155"/>
      <c r="P104" s="155"/>
      <c r="Q104" s="155"/>
      <c r="R104" s="155"/>
      <c r="S104" s="155"/>
      <c r="T104" s="155"/>
      <c r="U104" s="155"/>
    </row>
    <row r="105" spans="2:21" s="28" customFormat="1" ht="12" customHeight="1" x14ac:dyDescent="0.2">
      <c r="B105" s="34"/>
      <c r="C105" s="78"/>
      <c r="D105" s="155"/>
      <c r="E105" s="155"/>
      <c r="F105" s="155"/>
      <c r="G105" s="155"/>
      <c r="H105" s="155"/>
      <c r="I105" s="155"/>
      <c r="J105" s="155"/>
      <c r="K105" s="155"/>
      <c r="L105" s="155"/>
      <c r="M105" s="155"/>
      <c r="N105" s="155"/>
      <c r="O105" s="155"/>
      <c r="P105" s="155"/>
      <c r="Q105" s="155"/>
      <c r="R105" s="155"/>
      <c r="S105" s="155"/>
      <c r="T105" s="155"/>
      <c r="U105" s="155"/>
    </row>
    <row r="106" spans="2:21" ht="12" customHeight="1" x14ac:dyDescent="0.2">
      <c r="D106" s="83"/>
      <c r="E106" s="83"/>
      <c r="F106" s="83"/>
      <c r="G106" s="83"/>
      <c r="H106" s="83"/>
      <c r="I106" s="83"/>
      <c r="J106" s="83"/>
      <c r="K106" s="83"/>
      <c r="L106" s="83"/>
      <c r="M106" s="83"/>
      <c r="N106" s="83"/>
      <c r="O106" s="83"/>
      <c r="P106" s="83"/>
      <c r="Q106" s="83"/>
      <c r="R106" s="83"/>
      <c r="S106" s="83"/>
      <c r="T106" s="83"/>
      <c r="U106" s="83"/>
    </row>
    <row r="107" spans="2:21" ht="12" customHeight="1" x14ac:dyDescent="0.2">
      <c r="D107" s="83"/>
      <c r="E107" s="35"/>
      <c r="F107" s="151" t="s">
        <v>184</v>
      </c>
      <c r="G107" s="152"/>
      <c r="H107" s="152"/>
      <c r="I107" s="152"/>
      <c r="J107" s="152"/>
      <c r="K107" s="152"/>
      <c r="L107" s="158">
        <v>2018</v>
      </c>
      <c r="M107" s="158"/>
      <c r="N107" s="158"/>
      <c r="O107" s="158">
        <v>2017</v>
      </c>
      <c r="P107" s="158"/>
      <c r="Q107" s="158"/>
      <c r="R107" s="24"/>
      <c r="S107" s="83"/>
      <c r="T107" s="83"/>
      <c r="U107" s="83"/>
    </row>
    <row r="108" spans="2:21" ht="12" customHeight="1" x14ac:dyDescent="0.2">
      <c r="D108" s="83"/>
      <c r="E108" s="35"/>
      <c r="F108" s="215" t="s">
        <v>453</v>
      </c>
      <c r="G108" s="216"/>
      <c r="H108" s="216"/>
      <c r="I108" s="216"/>
      <c r="J108" s="216"/>
      <c r="K108" s="217"/>
      <c r="L108" s="113">
        <v>1230726.19</v>
      </c>
      <c r="M108" s="113"/>
      <c r="N108" s="113"/>
      <c r="O108" s="113">
        <v>1230726.19</v>
      </c>
      <c r="P108" s="113"/>
      <c r="Q108" s="113"/>
      <c r="R108" s="24"/>
      <c r="S108" s="83"/>
      <c r="T108" s="83"/>
      <c r="U108" s="83"/>
    </row>
    <row r="109" spans="2:21" ht="12" customHeight="1" x14ac:dyDescent="0.2">
      <c r="D109" s="83"/>
      <c r="E109" s="35"/>
      <c r="F109" s="215" t="s">
        <v>454</v>
      </c>
      <c r="G109" s="216"/>
      <c r="H109" s="216"/>
      <c r="I109" s="216"/>
      <c r="J109" s="216"/>
      <c r="K109" s="217"/>
      <c r="L109" s="113">
        <v>0</v>
      </c>
      <c r="M109" s="113"/>
      <c r="N109" s="113"/>
      <c r="O109" s="113">
        <v>0</v>
      </c>
      <c r="P109" s="113"/>
      <c r="Q109" s="113"/>
      <c r="R109" s="24"/>
      <c r="S109" s="83"/>
      <c r="T109" s="83"/>
      <c r="U109" s="83"/>
    </row>
    <row r="110" spans="2:21" ht="12" customHeight="1" x14ac:dyDescent="0.2">
      <c r="D110" s="83"/>
      <c r="E110" s="35"/>
      <c r="F110" s="215" t="s">
        <v>455</v>
      </c>
      <c r="G110" s="216"/>
      <c r="H110" s="216"/>
      <c r="I110" s="216"/>
      <c r="J110" s="216"/>
      <c r="K110" s="217"/>
      <c r="L110" s="113">
        <v>71102904.230000004</v>
      </c>
      <c r="M110" s="113"/>
      <c r="N110" s="113"/>
      <c r="O110" s="113">
        <v>71102904.230000004</v>
      </c>
      <c r="P110" s="113"/>
      <c r="Q110" s="113"/>
      <c r="R110" s="24"/>
      <c r="S110" s="83"/>
      <c r="T110" s="83"/>
      <c r="U110" s="83"/>
    </row>
    <row r="111" spans="2:21" ht="12" customHeight="1" x14ac:dyDescent="0.2">
      <c r="D111" s="83"/>
      <c r="E111" s="35"/>
      <c r="F111" s="215" t="s">
        <v>456</v>
      </c>
      <c r="G111" s="216"/>
      <c r="H111" s="216"/>
      <c r="I111" s="216"/>
      <c r="J111" s="216"/>
      <c r="K111" s="217"/>
      <c r="L111" s="113">
        <v>4107069.8</v>
      </c>
      <c r="M111" s="113"/>
      <c r="N111" s="113"/>
      <c r="O111" s="113">
        <v>4107069.8</v>
      </c>
      <c r="P111" s="113"/>
      <c r="Q111" s="113"/>
      <c r="R111" s="24"/>
      <c r="S111" s="83"/>
      <c r="T111" s="83"/>
      <c r="U111" s="83"/>
    </row>
    <row r="112" spans="2:21" ht="12" customHeight="1" x14ac:dyDescent="0.2">
      <c r="D112" s="83"/>
      <c r="E112" s="35"/>
      <c r="F112" s="215" t="s">
        <v>457</v>
      </c>
      <c r="G112" s="216"/>
      <c r="H112" s="216"/>
      <c r="I112" s="216"/>
      <c r="J112" s="216"/>
      <c r="K112" s="217"/>
      <c r="L112" s="113">
        <v>128835425.58</v>
      </c>
      <c r="M112" s="113"/>
      <c r="N112" s="113"/>
      <c r="O112" s="113">
        <v>123471342.13</v>
      </c>
      <c r="P112" s="113"/>
      <c r="Q112" s="113"/>
      <c r="R112" s="24"/>
      <c r="S112" s="83"/>
      <c r="T112" s="83"/>
      <c r="U112" s="83"/>
    </row>
    <row r="113" spans="3:21" ht="12" customHeight="1" x14ac:dyDescent="0.2">
      <c r="D113" s="83"/>
      <c r="E113" s="35"/>
      <c r="F113" s="215" t="s">
        <v>458</v>
      </c>
      <c r="G113" s="216"/>
      <c r="H113" s="216"/>
      <c r="I113" s="216"/>
      <c r="J113" s="216"/>
      <c r="K113" s="217"/>
      <c r="L113" s="113">
        <v>4879477.5599999996</v>
      </c>
      <c r="M113" s="113"/>
      <c r="N113" s="113"/>
      <c r="O113" s="113">
        <v>4879477.5599999996</v>
      </c>
      <c r="P113" s="113"/>
      <c r="Q113" s="113"/>
      <c r="R113" s="24"/>
      <c r="S113" s="83"/>
      <c r="T113" s="83"/>
      <c r="U113" s="83"/>
    </row>
    <row r="114" spans="3:21" ht="12" customHeight="1" x14ac:dyDescent="0.2">
      <c r="D114" s="83"/>
      <c r="E114" s="35"/>
      <c r="F114" s="215" t="s">
        <v>459</v>
      </c>
      <c r="G114" s="216"/>
      <c r="H114" s="216"/>
      <c r="I114" s="216"/>
      <c r="J114" s="216"/>
      <c r="K114" s="217"/>
      <c r="L114" s="113">
        <v>30112152.760000002</v>
      </c>
      <c r="M114" s="113"/>
      <c r="N114" s="113"/>
      <c r="O114" s="113">
        <v>30112152.760000002</v>
      </c>
      <c r="P114" s="113"/>
      <c r="Q114" s="113"/>
      <c r="R114" s="24"/>
      <c r="S114" s="83"/>
      <c r="T114" s="83"/>
      <c r="U114" s="83"/>
    </row>
    <row r="115" spans="3:21" ht="12" customHeight="1" x14ac:dyDescent="0.2">
      <c r="D115" s="83"/>
      <c r="E115" s="35"/>
      <c r="F115" s="120" t="s">
        <v>460</v>
      </c>
      <c r="G115" s="121"/>
      <c r="H115" s="121"/>
      <c r="I115" s="121"/>
      <c r="J115" s="121"/>
      <c r="K115" s="121"/>
      <c r="L115" s="136">
        <f>SUM(L108:N114)</f>
        <v>240267756.12</v>
      </c>
      <c r="M115" s="136"/>
      <c r="N115" s="136"/>
      <c r="O115" s="136">
        <f>SUM(O108:Q114)</f>
        <v>234903672.66999999</v>
      </c>
      <c r="P115" s="136"/>
      <c r="Q115" s="136"/>
      <c r="R115" s="24"/>
      <c r="S115" s="83"/>
      <c r="T115" s="83"/>
      <c r="U115" s="83"/>
    </row>
    <row r="116" spans="3:21" ht="12" customHeight="1" x14ac:dyDescent="0.2">
      <c r="D116" s="83"/>
      <c r="E116" s="35"/>
      <c r="F116" s="205" t="s">
        <v>462</v>
      </c>
      <c r="G116" s="205"/>
      <c r="H116" s="205"/>
      <c r="I116" s="205"/>
      <c r="J116" s="205"/>
      <c r="K116" s="205"/>
      <c r="L116" s="113">
        <v>6109206.1200000001</v>
      </c>
      <c r="M116" s="113"/>
      <c r="N116" s="113"/>
      <c r="O116" s="113">
        <v>6060708.0300000003</v>
      </c>
      <c r="P116" s="113"/>
      <c r="Q116" s="113"/>
      <c r="R116" s="24"/>
      <c r="S116" s="83"/>
      <c r="T116" s="83"/>
      <c r="U116" s="83"/>
    </row>
    <row r="117" spans="3:21" ht="12" customHeight="1" x14ac:dyDescent="0.2">
      <c r="D117" s="83"/>
      <c r="E117" s="35"/>
      <c r="F117" s="205" t="s">
        <v>463</v>
      </c>
      <c r="G117" s="205"/>
      <c r="H117" s="205"/>
      <c r="I117" s="205"/>
      <c r="J117" s="205"/>
      <c r="K117" s="205"/>
      <c r="L117" s="113">
        <v>802782.84</v>
      </c>
      <c r="M117" s="113"/>
      <c r="N117" s="113"/>
      <c r="O117" s="113">
        <v>788782.84</v>
      </c>
      <c r="P117" s="113"/>
      <c r="Q117" s="113"/>
      <c r="R117" s="24"/>
      <c r="S117" s="83"/>
      <c r="T117" s="83"/>
      <c r="U117" s="83"/>
    </row>
    <row r="118" spans="3:21" ht="12" customHeight="1" x14ac:dyDescent="0.2">
      <c r="D118" s="83"/>
      <c r="E118" s="35"/>
      <c r="F118" s="205" t="s">
        <v>464</v>
      </c>
      <c r="G118" s="205"/>
      <c r="H118" s="205"/>
      <c r="I118" s="205"/>
      <c r="J118" s="205"/>
      <c r="K118" s="205"/>
      <c r="L118" s="113">
        <v>56167.199999999997</v>
      </c>
      <c r="M118" s="113"/>
      <c r="N118" s="113"/>
      <c r="O118" s="113">
        <v>56167.199999999997</v>
      </c>
      <c r="P118" s="113"/>
      <c r="Q118" s="113"/>
      <c r="R118" s="24"/>
      <c r="S118" s="83"/>
      <c r="T118" s="83"/>
      <c r="U118" s="83"/>
    </row>
    <row r="119" spans="3:21" ht="12" customHeight="1" x14ac:dyDescent="0.2">
      <c r="D119" s="83"/>
      <c r="E119" s="35"/>
      <c r="F119" s="205" t="s">
        <v>465</v>
      </c>
      <c r="G119" s="205"/>
      <c r="H119" s="205"/>
      <c r="I119" s="205"/>
      <c r="J119" s="205"/>
      <c r="K119" s="205"/>
      <c r="L119" s="113">
        <v>6446375.7599999998</v>
      </c>
      <c r="M119" s="113"/>
      <c r="N119" s="113"/>
      <c r="O119" s="113">
        <v>6446375.7599999998</v>
      </c>
      <c r="P119" s="113"/>
      <c r="Q119" s="113"/>
      <c r="R119" s="24"/>
      <c r="S119" s="83"/>
      <c r="T119" s="83"/>
      <c r="U119" s="83"/>
    </row>
    <row r="120" spans="3:21" ht="12" customHeight="1" x14ac:dyDescent="0.2">
      <c r="D120" s="83"/>
      <c r="E120" s="35"/>
      <c r="F120" s="205" t="s">
        <v>466</v>
      </c>
      <c r="G120" s="205"/>
      <c r="H120" s="205"/>
      <c r="I120" s="205"/>
      <c r="J120" s="205"/>
      <c r="K120" s="205"/>
      <c r="L120" s="113">
        <v>0</v>
      </c>
      <c r="M120" s="113"/>
      <c r="N120" s="113"/>
      <c r="O120" s="113">
        <v>0</v>
      </c>
      <c r="P120" s="113"/>
      <c r="Q120" s="113"/>
      <c r="R120" s="24"/>
      <c r="S120" s="83"/>
      <c r="T120" s="83"/>
      <c r="U120" s="83"/>
    </row>
    <row r="121" spans="3:21" ht="12" customHeight="1" x14ac:dyDescent="0.2">
      <c r="D121" s="83"/>
      <c r="E121" s="35"/>
      <c r="F121" s="205" t="s">
        <v>467</v>
      </c>
      <c r="G121" s="205"/>
      <c r="H121" s="205"/>
      <c r="I121" s="205"/>
      <c r="J121" s="205"/>
      <c r="K121" s="205"/>
      <c r="L121" s="113">
        <v>877222.47</v>
      </c>
      <c r="M121" s="113"/>
      <c r="N121" s="113"/>
      <c r="O121" s="113">
        <v>877222.47</v>
      </c>
      <c r="P121" s="113"/>
      <c r="Q121" s="113"/>
      <c r="R121" s="24"/>
      <c r="S121" s="83"/>
      <c r="T121" s="83"/>
      <c r="U121" s="83"/>
    </row>
    <row r="122" spans="3:21" ht="12" customHeight="1" x14ac:dyDescent="0.2">
      <c r="D122" s="83"/>
      <c r="E122" s="35"/>
      <c r="F122" s="205" t="s">
        <v>468</v>
      </c>
      <c r="G122" s="205"/>
      <c r="H122" s="205"/>
      <c r="I122" s="205"/>
      <c r="J122" s="205"/>
      <c r="K122" s="205"/>
      <c r="L122" s="113">
        <v>0</v>
      </c>
      <c r="M122" s="113"/>
      <c r="N122" s="113"/>
      <c r="O122" s="113">
        <v>0</v>
      </c>
      <c r="P122" s="113"/>
      <c r="Q122" s="113"/>
      <c r="R122" s="24"/>
      <c r="S122" s="83"/>
      <c r="T122" s="83"/>
      <c r="U122" s="83"/>
    </row>
    <row r="123" spans="3:21" ht="12" customHeight="1" x14ac:dyDescent="0.2">
      <c r="D123" s="83"/>
      <c r="E123" s="35"/>
      <c r="F123" s="205" t="s">
        <v>469</v>
      </c>
      <c r="G123" s="205"/>
      <c r="H123" s="205"/>
      <c r="I123" s="205"/>
      <c r="J123" s="205"/>
      <c r="K123" s="205"/>
      <c r="L123" s="113">
        <v>0</v>
      </c>
      <c r="M123" s="113"/>
      <c r="N123" s="113"/>
      <c r="O123" s="113">
        <v>0</v>
      </c>
      <c r="P123" s="113"/>
      <c r="Q123" s="113"/>
      <c r="R123" s="24"/>
      <c r="S123" s="83"/>
      <c r="T123" s="83"/>
      <c r="U123" s="83"/>
    </row>
    <row r="124" spans="3:21" ht="12" customHeight="1" x14ac:dyDescent="0.2">
      <c r="D124" s="83"/>
      <c r="E124" s="35"/>
      <c r="F124" s="228" t="s">
        <v>470</v>
      </c>
      <c r="G124" s="228"/>
      <c r="H124" s="228"/>
      <c r="I124" s="228"/>
      <c r="J124" s="228"/>
      <c r="K124" s="228"/>
      <c r="L124" s="136">
        <f>SUM(L116:N123)</f>
        <v>14291754.390000001</v>
      </c>
      <c r="M124" s="136"/>
      <c r="N124" s="136"/>
      <c r="O124" s="136">
        <f>SUM(O116:Q123)</f>
        <v>14229256.300000001</v>
      </c>
      <c r="P124" s="136"/>
      <c r="Q124" s="136"/>
      <c r="R124" s="24"/>
      <c r="S124" s="83"/>
      <c r="T124" s="83"/>
      <c r="U124" s="83"/>
    </row>
    <row r="125" spans="3:21" ht="12" customHeight="1" x14ac:dyDescent="0.2">
      <c r="D125" s="83"/>
      <c r="E125" s="35"/>
      <c r="F125" s="218" t="s">
        <v>186</v>
      </c>
      <c r="G125" s="219"/>
      <c r="H125" s="219"/>
      <c r="I125" s="219"/>
      <c r="J125" s="219"/>
      <c r="K125" s="220"/>
      <c r="L125" s="136">
        <f>L115+L124</f>
        <v>254559510.50999999</v>
      </c>
      <c r="M125" s="136"/>
      <c r="N125" s="136"/>
      <c r="O125" s="136">
        <f>O115+O124</f>
        <v>249132928.97</v>
      </c>
      <c r="P125" s="136"/>
      <c r="Q125" s="136"/>
      <c r="R125" s="24"/>
      <c r="S125" s="83"/>
      <c r="T125" s="83"/>
      <c r="U125" s="83"/>
    </row>
    <row r="126" spans="3:21" ht="12" customHeight="1" x14ac:dyDescent="0.2">
      <c r="D126" s="83"/>
      <c r="E126" s="35"/>
      <c r="F126" s="23"/>
      <c r="G126" s="23"/>
      <c r="H126" s="23"/>
      <c r="I126" s="23"/>
      <c r="J126" s="23"/>
      <c r="K126" s="23"/>
      <c r="L126" s="25"/>
      <c r="M126" s="25"/>
      <c r="N126" s="25"/>
      <c r="O126" s="25"/>
      <c r="P126" s="25"/>
      <c r="Q126" s="25"/>
      <c r="R126" s="24"/>
      <c r="S126" s="83"/>
      <c r="T126" s="83"/>
      <c r="U126" s="83"/>
    </row>
    <row r="127" spans="3:21" ht="12" customHeight="1" x14ac:dyDescent="0.2">
      <c r="C127" s="95" t="s">
        <v>182</v>
      </c>
      <c r="D127" s="61" t="s">
        <v>275</v>
      </c>
      <c r="E127" s="93"/>
      <c r="F127" s="93"/>
      <c r="G127" s="62"/>
      <c r="H127" s="62"/>
      <c r="I127" s="62"/>
      <c r="J127" s="62"/>
      <c r="K127" s="62"/>
      <c r="L127" s="63"/>
      <c r="M127" s="63"/>
      <c r="N127" s="63"/>
      <c r="O127" s="63"/>
      <c r="P127" s="63"/>
      <c r="Q127" s="63"/>
      <c r="R127" s="64"/>
      <c r="S127" s="93"/>
      <c r="T127" s="93"/>
      <c r="U127" s="93"/>
    </row>
    <row r="128" spans="3:21" ht="12" customHeight="1" x14ac:dyDescent="0.2">
      <c r="D128" s="83"/>
      <c r="E128" s="35"/>
      <c r="F128" s="23"/>
      <c r="G128" s="23"/>
      <c r="H128" s="23"/>
      <c r="I128" s="23"/>
      <c r="J128" s="23"/>
      <c r="K128" s="23"/>
      <c r="L128" s="25"/>
      <c r="M128" s="25"/>
      <c r="N128" s="25"/>
      <c r="O128" s="25"/>
      <c r="P128" s="25"/>
      <c r="Q128" s="25"/>
      <c r="R128" s="24"/>
      <c r="S128" s="83"/>
      <c r="T128" s="83"/>
      <c r="U128" s="83"/>
    </row>
    <row r="129" spans="4:21" s="74" customFormat="1" ht="22.5" customHeight="1" x14ac:dyDescent="0.2">
      <c r="D129" s="75"/>
      <c r="E129" s="47"/>
      <c r="F129" s="108" t="s">
        <v>184</v>
      </c>
      <c r="G129" s="108"/>
      <c r="H129" s="108"/>
      <c r="I129" s="108" t="s">
        <v>273</v>
      </c>
      <c r="J129" s="108"/>
      <c r="K129" s="108"/>
      <c r="L129" s="108" t="s">
        <v>274</v>
      </c>
      <c r="M129" s="108"/>
      <c r="N129" s="108"/>
      <c r="O129" s="108" t="s">
        <v>276</v>
      </c>
      <c r="P129" s="108"/>
      <c r="Q129" s="77" t="s">
        <v>277</v>
      </c>
      <c r="R129" s="145" t="s">
        <v>269</v>
      </c>
      <c r="S129" s="146"/>
      <c r="T129" s="147"/>
    </row>
    <row r="130" spans="4:21" ht="12" customHeight="1" x14ac:dyDescent="0.2">
      <c r="D130" s="83"/>
      <c r="E130" s="35"/>
      <c r="F130" s="116" t="s">
        <v>472</v>
      </c>
      <c r="G130" s="116"/>
      <c r="H130" s="116"/>
      <c r="I130" s="113">
        <v>0</v>
      </c>
      <c r="J130" s="113"/>
      <c r="K130" s="113"/>
      <c r="L130" s="113">
        <v>0</v>
      </c>
      <c r="M130" s="113"/>
      <c r="N130" s="113"/>
      <c r="O130" s="229" t="s">
        <v>422</v>
      </c>
      <c r="P130" s="230"/>
      <c r="Q130" s="235" t="s">
        <v>422</v>
      </c>
      <c r="R130" s="229" t="s">
        <v>422</v>
      </c>
      <c r="S130" s="238"/>
      <c r="T130" s="230"/>
    </row>
    <row r="131" spans="4:21" ht="12" customHeight="1" x14ac:dyDescent="0.2">
      <c r="D131" s="83"/>
      <c r="E131" s="35"/>
      <c r="F131" s="116" t="s">
        <v>473</v>
      </c>
      <c r="G131" s="116"/>
      <c r="H131" s="116"/>
      <c r="I131" s="113">
        <v>2454896.2200000002</v>
      </c>
      <c r="J131" s="113"/>
      <c r="K131" s="113"/>
      <c r="L131" s="113">
        <v>1052098.3799999999</v>
      </c>
      <c r="M131" s="113"/>
      <c r="N131" s="113"/>
      <c r="O131" s="231"/>
      <c r="P131" s="232"/>
      <c r="Q131" s="236"/>
      <c r="R131" s="231"/>
      <c r="S131" s="239"/>
      <c r="T131" s="232"/>
    </row>
    <row r="132" spans="4:21" ht="12" customHeight="1" x14ac:dyDescent="0.2">
      <c r="D132" s="83"/>
      <c r="E132" s="35"/>
      <c r="F132" s="116" t="s">
        <v>474</v>
      </c>
      <c r="G132" s="116"/>
      <c r="H132" s="116"/>
      <c r="I132" s="113">
        <v>0</v>
      </c>
      <c r="J132" s="113"/>
      <c r="K132" s="113"/>
      <c r="L132" s="113">
        <v>0</v>
      </c>
      <c r="M132" s="113"/>
      <c r="N132" s="113"/>
      <c r="O132" s="231"/>
      <c r="P132" s="232"/>
      <c r="Q132" s="236"/>
      <c r="R132" s="231"/>
      <c r="S132" s="239"/>
      <c r="T132" s="232"/>
    </row>
    <row r="133" spans="4:21" ht="12" customHeight="1" x14ac:dyDescent="0.2">
      <c r="D133" s="83"/>
      <c r="E133" s="35"/>
      <c r="F133" s="161" t="s">
        <v>475</v>
      </c>
      <c r="G133" s="161"/>
      <c r="H133" s="161"/>
      <c r="I133" s="137">
        <f>SUM(I130:K132)</f>
        <v>2454896.2200000002</v>
      </c>
      <c r="J133" s="137"/>
      <c r="K133" s="137"/>
      <c r="L133" s="137">
        <f>SUM(L130:P132)</f>
        <v>1052098.3799999999</v>
      </c>
      <c r="M133" s="137"/>
      <c r="N133" s="137"/>
      <c r="O133" s="231"/>
      <c r="P133" s="232"/>
      <c r="Q133" s="236"/>
      <c r="R133" s="231"/>
      <c r="S133" s="239"/>
      <c r="T133" s="232"/>
    </row>
    <row r="134" spans="4:21" ht="12" customHeight="1" x14ac:dyDescent="0.2">
      <c r="D134" s="83"/>
      <c r="E134" s="35"/>
      <c r="F134" s="116" t="s">
        <v>476</v>
      </c>
      <c r="G134" s="116"/>
      <c r="H134" s="116"/>
      <c r="I134" s="113">
        <v>0</v>
      </c>
      <c r="J134" s="113"/>
      <c r="K134" s="113"/>
      <c r="L134" s="113">
        <v>0</v>
      </c>
      <c r="M134" s="113"/>
      <c r="N134" s="113"/>
      <c r="O134" s="231"/>
      <c r="P134" s="232"/>
      <c r="Q134" s="236"/>
      <c r="R134" s="231"/>
      <c r="S134" s="239"/>
      <c r="T134" s="232"/>
    </row>
    <row r="135" spans="4:21" ht="12" customHeight="1" x14ac:dyDescent="0.2">
      <c r="D135" s="83"/>
      <c r="E135" s="35"/>
      <c r="F135" s="116" t="s">
        <v>477</v>
      </c>
      <c r="G135" s="116"/>
      <c r="H135" s="116"/>
      <c r="I135" s="113">
        <v>0</v>
      </c>
      <c r="J135" s="113"/>
      <c r="K135" s="113"/>
      <c r="L135" s="113">
        <v>0</v>
      </c>
      <c r="M135" s="113"/>
      <c r="N135" s="113"/>
      <c r="O135" s="231"/>
      <c r="P135" s="232"/>
      <c r="Q135" s="236"/>
      <c r="R135" s="231"/>
      <c r="S135" s="239"/>
      <c r="T135" s="232"/>
    </row>
    <row r="136" spans="4:21" ht="12" customHeight="1" x14ac:dyDescent="0.2">
      <c r="D136" s="83"/>
      <c r="E136" s="35"/>
      <c r="F136" s="116" t="s">
        <v>478</v>
      </c>
      <c r="G136" s="116"/>
      <c r="H136" s="116"/>
      <c r="I136" s="113">
        <v>0</v>
      </c>
      <c r="J136" s="113"/>
      <c r="K136" s="113"/>
      <c r="L136" s="113">
        <v>0</v>
      </c>
      <c r="M136" s="113"/>
      <c r="N136" s="113"/>
      <c r="O136" s="231"/>
      <c r="P136" s="232"/>
      <c r="Q136" s="236"/>
      <c r="R136" s="231"/>
      <c r="S136" s="239"/>
      <c r="T136" s="232"/>
    </row>
    <row r="137" spans="4:21" ht="12" customHeight="1" x14ac:dyDescent="0.2">
      <c r="D137" s="83"/>
      <c r="E137" s="35"/>
      <c r="F137" s="116" t="s">
        <v>479</v>
      </c>
      <c r="G137" s="116"/>
      <c r="H137" s="116"/>
      <c r="I137" s="113">
        <v>0</v>
      </c>
      <c r="J137" s="113"/>
      <c r="K137" s="113"/>
      <c r="L137" s="113">
        <v>0</v>
      </c>
      <c r="M137" s="113"/>
      <c r="N137" s="113"/>
      <c r="O137" s="231"/>
      <c r="P137" s="232"/>
      <c r="Q137" s="236"/>
      <c r="R137" s="231"/>
      <c r="S137" s="239"/>
      <c r="T137" s="232"/>
    </row>
    <row r="138" spans="4:21" ht="12" customHeight="1" x14ac:dyDescent="0.2">
      <c r="D138" s="83"/>
      <c r="E138" s="35"/>
      <c r="F138" s="116" t="s">
        <v>480</v>
      </c>
      <c r="G138" s="116"/>
      <c r="H138" s="116"/>
      <c r="I138" s="113">
        <v>0</v>
      </c>
      <c r="J138" s="113"/>
      <c r="K138" s="113"/>
      <c r="L138" s="113">
        <v>0</v>
      </c>
      <c r="M138" s="113"/>
      <c r="N138" s="113"/>
      <c r="O138" s="231"/>
      <c r="P138" s="232"/>
      <c r="Q138" s="236"/>
      <c r="R138" s="231"/>
      <c r="S138" s="239"/>
      <c r="T138" s="232"/>
    </row>
    <row r="139" spans="4:21" ht="12" customHeight="1" x14ac:dyDescent="0.2">
      <c r="D139" s="83"/>
      <c r="E139" s="35"/>
      <c r="F139" s="116" t="s">
        <v>481</v>
      </c>
      <c r="G139" s="116"/>
      <c r="H139" s="116"/>
      <c r="I139" s="113">
        <v>0</v>
      </c>
      <c r="J139" s="113"/>
      <c r="K139" s="113"/>
      <c r="L139" s="113">
        <v>0</v>
      </c>
      <c r="M139" s="113"/>
      <c r="N139" s="113"/>
      <c r="O139" s="231"/>
      <c r="P139" s="232"/>
      <c r="Q139" s="236"/>
      <c r="R139" s="231"/>
      <c r="S139" s="239"/>
      <c r="T139" s="232"/>
    </row>
    <row r="140" spans="4:21" ht="12" customHeight="1" x14ac:dyDescent="0.2">
      <c r="D140" s="83"/>
      <c r="E140" s="35"/>
      <c r="F140" s="116" t="s">
        <v>482</v>
      </c>
      <c r="G140" s="116"/>
      <c r="H140" s="116"/>
      <c r="I140" s="113">
        <v>0</v>
      </c>
      <c r="J140" s="113"/>
      <c r="K140" s="113"/>
      <c r="L140" s="113">
        <v>0</v>
      </c>
      <c r="M140" s="113"/>
      <c r="N140" s="113"/>
      <c r="O140" s="231"/>
      <c r="P140" s="232"/>
      <c r="Q140" s="236"/>
      <c r="R140" s="231"/>
      <c r="S140" s="239"/>
      <c r="T140" s="232"/>
    </row>
    <row r="141" spans="4:21" ht="12" customHeight="1" x14ac:dyDescent="0.2">
      <c r="D141" s="83"/>
      <c r="E141" s="35"/>
      <c r="F141" s="116" t="s">
        <v>483</v>
      </c>
      <c r="G141" s="116"/>
      <c r="H141" s="116"/>
      <c r="I141" s="113">
        <v>0</v>
      </c>
      <c r="J141" s="113"/>
      <c r="K141" s="113"/>
      <c r="L141" s="113">
        <v>0</v>
      </c>
      <c r="M141" s="113"/>
      <c r="N141" s="113"/>
      <c r="O141" s="231"/>
      <c r="P141" s="232"/>
      <c r="Q141" s="236"/>
      <c r="R141" s="231"/>
      <c r="S141" s="239"/>
      <c r="T141" s="232"/>
    </row>
    <row r="142" spans="4:21" ht="12" customHeight="1" x14ac:dyDescent="0.2">
      <c r="D142" s="83"/>
      <c r="E142" s="35"/>
      <c r="F142" s="116" t="s">
        <v>484</v>
      </c>
      <c r="G142" s="116"/>
      <c r="H142" s="116"/>
      <c r="I142" s="113">
        <v>0</v>
      </c>
      <c r="J142" s="113"/>
      <c r="K142" s="113"/>
      <c r="L142" s="113">
        <v>0</v>
      </c>
      <c r="M142" s="113"/>
      <c r="N142" s="113"/>
      <c r="O142" s="231"/>
      <c r="P142" s="232"/>
      <c r="Q142" s="236"/>
      <c r="R142" s="231"/>
      <c r="S142" s="239"/>
      <c r="T142" s="232"/>
    </row>
    <row r="143" spans="4:21" ht="12" customHeight="1" x14ac:dyDescent="0.2">
      <c r="D143" s="83"/>
      <c r="E143" s="35"/>
      <c r="F143" s="161" t="s">
        <v>485</v>
      </c>
      <c r="G143" s="161"/>
      <c r="H143" s="161"/>
      <c r="I143" s="137">
        <f>SUM(I134:M142)</f>
        <v>0</v>
      </c>
      <c r="J143" s="137"/>
      <c r="K143" s="137"/>
      <c r="L143" s="137">
        <f>SUM(L134:P142)</f>
        <v>0</v>
      </c>
      <c r="M143" s="137"/>
      <c r="N143" s="137"/>
      <c r="O143" s="231"/>
      <c r="P143" s="232"/>
      <c r="Q143" s="236"/>
      <c r="R143" s="231"/>
      <c r="S143" s="239"/>
      <c r="T143" s="232"/>
      <c r="U143" s="42"/>
    </row>
    <row r="144" spans="4:21" ht="12" customHeight="1" x14ac:dyDescent="0.2">
      <c r="D144" s="83"/>
      <c r="E144" s="35"/>
      <c r="F144" s="116" t="s">
        <v>486</v>
      </c>
      <c r="G144" s="116"/>
      <c r="H144" s="116"/>
      <c r="I144" s="113">
        <v>937318.14</v>
      </c>
      <c r="J144" s="113"/>
      <c r="K144" s="113"/>
      <c r="L144" s="113">
        <v>385518.51</v>
      </c>
      <c r="M144" s="113"/>
      <c r="N144" s="113"/>
      <c r="O144" s="231"/>
      <c r="P144" s="232"/>
      <c r="Q144" s="236"/>
      <c r="R144" s="231"/>
      <c r="S144" s="239"/>
      <c r="T144" s="232"/>
    </row>
    <row r="145" spans="2:21" ht="12" customHeight="1" x14ac:dyDescent="0.2">
      <c r="D145" s="83"/>
      <c r="E145" s="35"/>
      <c r="F145" s="116" t="s">
        <v>487</v>
      </c>
      <c r="G145" s="116"/>
      <c r="H145" s="116"/>
      <c r="I145" s="113">
        <v>199691.43</v>
      </c>
      <c r="J145" s="113"/>
      <c r="K145" s="113"/>
      <c r="L145" s="113">
        <v>80309.25</v>
      </c>
      <c r="M145" s="113"/>
      <c r="N145" s="113"/>
      <c r="O145" s="231"/>
      <c r="P145" s="232"/>
      <c r="Q145" s="236"/>
      <c r="R145" s="231"/>
      <c r="S145" s="239"/>
      <c r="T145" s="232"/>
    </row>
    <row r="146" spans="2:21" ht="12" customHeight="1" x14ac:dyDescent="0.2">
      <c r="D146" s="83"/>
      <c r="E146" s="35"/>
      <c r="F146" s="116" t="s">
        <v>488</v>
      </c>
      <c r="G146" s="116"/>
      <c r="H146" s="116"/>
      <c r="I146" s="113">
        <v>20394.57</v>
      </c>
      <c r="J146" s="113"/>
      <c r="K146" s="113"/>
      <c r="L146" s="113">
        <v>8740.5300000000007</v>
      </c>
      <c r="M146" s="113"/>
      <c r="N146" s="113"/>
      <c r="O146" s="231"/>
      <c r="P146" s="232"/>
      <c r="Q146" s="236"/>
      <c r="R146" s="231"/>
      <c r="S146" s="239"/>
      <c r="T146" s="232"/>
    </row>
    <row r="147" spans="2:21" ht="12" customHeight="1" x14ac:dyDescent="0.2">
      <c r="D147" s="83"/>
      <c r="E147" s="35"/>
      <c r="F147" s="116" t="s">
        <v>489</v>
      </c>
      <c r="G147" s="116"/>
      <c r="H147" s="116"/>
      <c r="I147" s="113">
        <v>1764517.97</v>
      </c>
      <c r="J147" s="113"/>
      <c r="K147" s="113"/>
      <c r="L147" s="113">
        <v>756236.61</v>
      </c>
      <c r="M147" s="113"/>
      <c r="N147" s="113"/>
      <c r="O147" s="231"/>
      <c r="P147" s="232"/>
      <c r="Q147" s="236"/>
      <c r="R147" s="231"/>
      <c r="S147" s="239"/>
      <c r="T147" s="232"/>
    </row>
    <row r="148" spans="2:21" ht="12" customHeight="1" x14ac:dyDescent="0.2">
      <c r="D148" s="83"/>
      <c r="E148" s="35"/>
      <c r="F148" s="116" t="s">
        <v>490</v>
      </c>
      <c r="G148" s="116"/>
      <c r="H148" s="116"/>
      <c r="I148" s="113">
        <v>0</v>
      </c>
      <c r="J148" s="113"/>
      <c r="K148" s="113"/>
      <c r="L148" s="113">
        <v>0</v>
      </c>
      <c r="M148" s="113"/>
      <c r="N148" s="113"/>
      <c r="O148" s="231"/>
      <c r="P148" s="232"/>
      <c r="Q148" s="236"/>
      <c r="R148" s="231"/>
      <c r="S148" s="239"/>
      <c r="T148" s="232"/>
    </row>
    <row r="149" spans="2:21" ht="12" customHeight="1" x14ac:dyDescent="0.2">
      <c r="D149" s="83"/>
      <c r="E149" s="35"/>
      <c r="F149" s="116" t="s">
        <v>491</v>
      </c>
      <c r="G149" s="116"/>
      <c r="H149" s="116"/>
      <c r="I149" s="113">
        <v>256547.13</v>
      </c>
      <c r="J149" s="113"/>
      <c r="K149" s="113"/>
      <c r="L149" s="113">
        <v>89028.72</v>
      </c>
      <c r="M149" s="113"/>
      <c r="N149" s="113"/>
      <c r="O149" s="231"/>
      <c r="P149" s="232"/>
      <c r="Q149" s="236"/>
      <c r="R149" s="231"/>
      <c r="S149" s="239"/>
      <c r="T149" s="232"/>
    </row>
    <row r="150" spans="2:21" ht="12" customHeight="1" x14ac:dyDescent="0.2">
      <c r="D150" s="83"/>
      <c r="E150" s="35"/>
      <c r="F150" s="161" t="s">
        <v>492</v>
      </c>
      <c r="G150" s="161"/>
      <c r="H150" s="161"/>
      <c r="I150" s="137">
        <f>SUM(I144:K149)</f>
        <v>3178469.24</v>
      </c>
      <c r="J150" s="137"/>
      <c r="K150" s="137"/>
      <c r="L150" s="137">
        <f>SUM(L144:P149)</f>
        <v>1319833.6199999999</v>
      </c>
      <c r="M150" s="137"/>
      <c r="N150" s="137"/>
      <c r="O150" s="231"/>
      <c r="P150" s="232"/>
      <c r="Q150" s="236"/>
      <c r="R150" s="231"/>
      <c r="S150" s="239"/>
      <c r="T150" s="232"/>
    </row>
    <row r="151" spans="2:21" ht="12" customHeight="1" x14ac:dyDescent="0.2">
      <c r="D151" s="83"/>
      <c r="E151" s="35"/>
      <c r="F151" s="161" t="s">
        <v>493</v>
      </c>
      <c r="G151" s="161"/>
      <c r="H151" s="161"/>
      <c r="I151" s="137">
        <f>I133+I143+I150</f>
        <v>5633365.4600000009</v>
      </c>
      <c r="J151" s="137"/>
      <c r="K151" s="137"/>
      <c r="L151" s="137">
        <f>L133+L143+L150</f>
        <v>2371932</v>
      </c>
      <c r="M151" s="137"/>
      <c r="N151" s="137"/>
      <c r="O151" s="233"/>
      <c r="P151" s="234"/>
      <c r="Q151" s="237"/>
      <c r="R151" s="233"/>
      <c r="S151" s="240"/>
      <c r="T151" s="234"/>
    </row>
    <row r="152" spans="2:21" ht="12" customHeight="1" x14ac:dyDescent="0.2">
      <c r="D152" s="83"/>
      <c r="E152" s="35"/>
      <c r="F152" s="23"/>
      <c r="G152" s="23"/>
      <c r="H152" s="23"/>
      <c r="I152" s="23"/>
      <c r="J152" s="23"/>
      <c r="K152" s="23"/>
      <c r="L152" s="25"/>
      <c r="M152" s="25"/>
      <c r="N152" s="25"/>
      <c r="O152" s="25"/>
      <c r="P152" s="25"/>
      <c r="Q152" s="25"/>
      <c r="R152" s="24"/>
      <c r="S152" s="83"/>
      <c r="T152" s="83"/>
      <c r="U152" s="83"/>
    </row>
    <row r="153" spans="2:21" s="28" customFormat="1" ht="12" customHeight="1" x14ac:dyDescent="0.2">
      <c r="B153" s="27"/>
      <c r="C153" s="55" t="s">
        <v>80</v>
      </c>
      <c r="D153" s="155" t="s">
        <v>61</v>
      </c>
      <c r="E153" s="155"/>
      <c r="F153" s="155"/>
      <c r="G153" s="155"/>
      <c r="H153" s="155"/>
      <c r="I153" s="155"/>
      <c r="J153" s="155"/>
      <c r="K153" s="155"/>
      <c r="L153" s="155"/>
      <c r="M153" s="155"/>
      <c r="N153" s="155"/>
      <c r="O153" s="155"/>
      <c r="P153" s="155"/>
      <c r="Q153" s="155"/>
      <c r="R153" s="155"/>
      <c r="S153" s="155"/>
      <c r="T153" s="155"/>
      <c r="U153" s="155"/>
    </row>
    <row r="154" spans="2:21" s="28" customFormat="1" ht="12" customHeight="1" x14ac:dyDescent="0.2">
      <c r="C154" s="56"/>
      <c r="D154" s="155"/>
      <c r="E154" s="155"/>
      <c r="F154" s="155"/>
      <c r="G154" s="155"/>
      <c r="H154" s="155"/>
      <c r="I154" s="155"/>
      <c r="J154" s="155"/>
      <c r="K154" s="155"/>
      <c r="L154" s="155"/>
      <c r="M154" s="155"/>
      <c r="N154" s="155"/>
      <c r="O154" s="155"/>
      <c r="P154" s="155"/>
      <c r="Q154" s="155"/>
      <c r="R154" s="155"/>
      <c r="S154" s="155"/>
      <c r="T154" s="155"/>
      <c r="U154" s="155"/>
    </row>
    <row r="155" spans="2:21" ht="12" customHeight="1" x14ac:dyDescent="0.2">
      <c r="D155" s="83"/>
      <c r="E155" s="35"/>
      <c r="F155" s="35"/>
      <c r="G155" s="35"/>
      <c r="H155" s="35"/>
      <c r="I155" s="35"/>
      <c r="J155" s="35"/>
      <c r="K155" s="35"/>
      <c r="L155" s="35"/>
      <c r="M155" s="24"/>
      <c r="N155" s="24"/>
      <c r="O155" s="24"/>
      <c r="P155" s="24"/>
      <c r="Q155" s="24"/>
      <c r="R155" s="24"/>
      <c r="S155" s="83"/>
      <c r="T155" s="83"/>
      <c r="U155" s="83"/>
    </row>
    <row r="156" spans="2:21" ht="12" customHeight="1" x14ac:dyDescent="0.2">
      <c r="D156" s="33" t="s">
        <v>268</v>
      </c>
      <c r="E156" s="35"/>
      <c r="F156" s="35"/>
      <c r="G156" s="35"/>
      <c r="H156" s="35"/>
      <c r="I156" s="35"/>
      <c r="J156" s="35"/>
      <c r="K156" s="35"/>
      <c r="L156" s="35"/>
      <c r="M156" s="24"/>
      <c r="N156" s="24"/>
      <c r="O156" s="24"/>
      <c r="P156" s="24"/>
      <c r="Q156" s="24"/>
      <c r="R156" s="24"/>
      <c r="S156" s="83"/>
      <c r="T156" s="83"/>
      <c r="U156" s="83"/>
    </row>
    <row r="157" spans="2:21" ht="12" customHeight="1" x14ac:dyDescent="0.2">
      <c r="D157" s="32" t="s">
        <v>196</v>
      </c>
      <c r="E157" s="35"/>
      <c r="F157" s="35"/>
      <c r="G157" s="35"/>
      <c r="H157" s="35"/>
      <c r="I157" s="35"/>
      <c r="J157" s="35"/>
      <c r="K157" s="35"/>
      <c r="L157" s="35"/>
      <c r="M157" s="24"/>
      <c r="N157" s="24"/>
      <c r="O157" s="24"/>
      <c r="P157" s="24"/>
      <c r="Q157" s="24"/>
      <c r="R157" s="24"/>
      <c r="S157" s="83"/>
      <c r="T157" s="83"/>
      <c r="U157" s="83"/>
    </row>
    <row r="158" spans="2:21" ht="12" customHeight="1" x14ac:dyDescent="0.2">
      <c r="D158" s="32"/>
      <c r="E158" s="35"/>
      <c r="F158" s="35"/>
      <c r="G158" s="35"/>
      <c r="H158" s="35"/>
      <c r="I158" s="35"/>
      <c r="J158" s="35"/>
      <c r="K158" s="35"/>
      <c r="L158" s="35"/>
      <c r="M158" s="24"/>
      <c r="N158" s="24"/>
      <c r="O158" s="24"/>
      <c r="P158" s="24"/>
      <c r="Q158" s="24"/>
      <c r="R158" s="24"/>
      <c r="S158" s="83"/>
      <c r="T158" s="83"/>
      <c r="U158" s="83"/>
    </row>
    <row r="159" spans="2:21" ht="12" customHeight="1" x14ac:dyDescent="0.2">
      <c r="D159" s="83"/>
      <c r="E159" s="35"/>
      <c r="F159" s="23"/>
      <c r="G159" s="23"/>
      <c r="H159" s="23"/>
      <c r="I159" s="23"/>
      <c r="J159" s="23"/>
      <c r="K159" s="23"/>
      <c r="L159" s="25"/>
      <c r="M159" s="25"/>
      <c r="N159" s="25"/>
      <c r="O159" s="25"/>
      <c r="P159" s="25"/>
      <c r="Q159" s="25"/>
      <c r="R159" s="24"/>
      <c r="S159" s="83"/>
      <c r="T159" s="83"/>
      <c r="U159" s="83"/>
    </row>
    <row r="160" spans="2:21" ht="12" customHeight="1" x14ac:dyDescent="0.2">
      <c r="B160" s="30"/>
      <c r="C160" s="94" t="s">
        <v>182</v>
      </c>
      <c r="D160" s="30" t="s">
        <v>22</v>
      </c>
    </row>
    <row r="161" spans="2:21" s="28" customFormat="1" ht="12" customHeight="1" x14ac:dyDescent="0.2">
      <c r="B161" s="73"/>
      <c r="C161" s="57" t="s">
        <v>79</v>
      </c>
      <c r="D161" s="133" t="s">
        <v>62</v>
      </c>
      <c r="E161" s="133"/>
      <c r="F161" s="133"/>
      <c r="G161" s="133"/>
      <c r="H161" s="133"/>
      <c r="I161" s="133"/>
      <c r="J161" s="133"/>
      <c r="K161" s="133"/>
      <c r="L161" s="133"/>
      <c r="M161" s="133"/>
      <c r="N161" s="133"/>
      <c r="O161" s="133"/>
      <c r="P161" s="133"/>
      <c r="Q161" s="133"/>
      <c r="R161" s="133"/>
      <c r="S161" s="133"/>
      <c r="T161" s="133"/>
      <c r="U161" s="133"/>
    </row>
    <row r="162" spans="2:21" s="28" customFormat="1" ht="12" customHeight="1" x14ac:dyDescent="0.2">
      <c r="B162" s="73"/>
      <c r="C162" s="86"/>
      <c r="D162" s="133"/>
      <c r="E162" s="133"/>
      <c r="F162" s="133"/>
      <c r="G162" s="133"/>
      <c r="H162" s="133"/>
      <c r="I162" s="133"/>
      <c r="J162" s="133"/>
      <c r="K162" s="133"/>
      <c r="L162" s="133"/>
      <c r="M162" s="133"/>
      <c r="N162" s="133"/>
      <c r="O162" s="133"/>
      <c r="P162" s="133"/>
      <c r="Q162" s="133"/>
      <c r="R162" s="133"/>
      <c r="S162" s="133"/>
      <c r="T162" s="133"/>
      <c r="U162" s="133"/>
    </row>
    <row r="163" spans="2:21" ht="12" customHeight="1" x14ac:dyDescent="0.2">
      <c r="D163" s="83"/>
      <c r="E163" s="35"/>
      <c r="F163" s="151" t="s">
        <v>184</v>
      </c>
      <c r="G163" s="152"/>
      <c r="H163" s="152"/>
      <c r="I163" s="152"/>
      <c r="J163" s="152"/>
      <c r="K163" s="153"/>
      <c r="L163" s="158">
        <v>2018</v>
      </c>
      <c r="M163" s="158"/>
      <c r="N163" s="158"/>
      <c r="O163" s="115" t="s">
        <v>269</v>
      </c>
      <c r="P163" s="115"/>
      <c r="Q163" s="115"/>
      <c r="R163" s="24"/>
      <c r="S163" s="83"/>
      <c r="T163" s="83"/>
      <c r="U163" s="83"/>
    </row>
    <row r="164" spans="2:21" ht="12" customHeight="1" x14ac:dyDescent="0.2">
      <c r="D164" s="83"/>
      <c r="E164" s="35"/>
      <c r="F164" s="129" t="s">
        <v>494</v>
      </c>
      <c r="G164" s="130"/>
      <c r="H164" s="130"/>
      <c r="I164" s="130"/>
      <c r="J164" s="130"/>
      <c r="K164" s="131"/>
      <c r="L164" s="113">
        <v>0</v>
      </c>
      <c r="M164" s="113"/>
      <c r="N164" s="113"/>
      <c r="O164" s="154"/>
      <c r="P164" s="154"/>
      <c r="Q164" s="154"/>
      <c r="R164" s="24"/>
      <c r="S164" s="83"/>
      <c r="T164" s="83"/>
      <c r="U164" s="83"/>
    </row>
    <row r="165" spans="2:21" ht="12" customHeight="1" x14ac:dyDescent="0.2">
      <c r="D165" s="83"/>
      <c r="E165" s="35"/>
      <c r="F165" s="129" t="s">
        <v>495</v>
      </c>
      <c r="G165" s="130"/>
      <c r="H165" s="130"/>
      <c r="I165" s="130"/>
      <c r="J165" s="130"/>
      <c r="K165" s="131"/>
      <c r="L165" s="113">
        <v>0</v>
      </c>
      <c r="M165" s="113"/>
      <c r="N165" s="113"/>
      <c r="O165" s="154"/>
      <c r="P165" s="154"/>
      <c r="Q165" s="154"/>
      <c r="R165" s="24"/>
      <c r="S165" s="83"/>
      <c r="T165" s="83"/>
      <c r="U165" s="83"/>
    </row>
    <row r="166" spans="2:21" ht="12" customHeight="1" x14ac:dyDescent="0.2">
      <c r="D166" s="83"/>
      <c r="E166" s="35"/>
      <c r="F166" s="134" t="s">
        <v>496</v>
      </c>
      <c r="G166" s="135"/>
      <c r="H166" s="135"/>
      <c r="I166" s="135"/>
      <c r="J166" s="135"/>
      <c r="K166" s="135"/>
      <c r="L166" s="136">
        <f>SUM(L164:N165)</f>
        <v>0</v>
      </c>
      <c r="M166" s="136"/>
      <c r="N166" s="136"/>
      <c r="O166" s="180"/>
      <c r="P166" s="180"/>
      <c r="Q166" s="180"/>
      <c r="R166" s="24"/>
      <c r="S166" s="83"/>
      <c r="T166" s="83"/>
      <c r="U166" s="83"/>
    </row>
    <row r="167" spans="2:21" ht="12" customHeight="1" x14ac:dyDescent="0.2">
      <c r="B167" s="88"/>
      <c r="C167" s="88"/>
      <c r="D167" s="49"/>
      <c r="E167" s="49"/>
      <c r="F167" s="49"/>
      <c r="G167" s="49"/>
      <c r="H167" s="49"/>
      <c r="I167" s="49"/>
      <c r="J167" s="49"/>
      <c r="K167" s="49"/>
      <c r="L167" s="49"/>
      <c r="M167" s="49"/>
      <c r="N167" s="49"/>
      <c r="O167" s="49"/>
      <c r="P167" s="49"/>
      <c r="Q167" s="49"/>
      <c r="R167" s="49"/>
      <c r="S167" s="49"/>
      <c r="T167" s="49"/>
      <c r="U167" s="49"/>
    </row>
    <row r="168" spans="2:21" ht="12" customHeight="1" x14ac:dyDescent="0.2">
      <c r="B168" s="36"/>
      <c r="C168" s="94" t="s">
        <v>182</v>
      </c>
      <c r="D168" s="30" t="s">
        <v>23</v>
      </c>
    </row>
    <row r="169" spans="2:21" ht="12" customHeight="1" x14ac:dyDescent="0.2">
      <c r="B169" s="36"/>
      <c r="C169" s="54" t="s">
        <v>78</v>
      </c>
      <c r="D169" s="132" t="s">
        <v>63</v>
      </c>
      <c r="E169" s="132"/>
      <c r="F169" s="132"/>
      <c r="G169" s="132"/>
      <c r="H169" s="132"/>
      <c r="I169" s="132"/>
      <c r="J169" s="132"/>
      <c r="K169" s="132"/>
      <c r="L169" s="132"/>
      <c r="M169" s="132"/>
      <c r="N169" s="132"/>
      <c r="O169" s="132"/>
      <c r="P169" s="132"/>
      <c r="Q169" s="132"/>
      <c r="R169" s="132"/>
      <c r="S169" s="132"/>
      <c r="T169" s="132"/>
      <c r="U169" s="132"/>
    </row>
    <row r="170" spans="2:21" ht="12" customHeight="1" x14ac:dyDescent="0.2">
      <c r="B170" s="36"/>
      <c r="C170" s="65"/>
      <c r="D170" s="132"/>
      <c r="E170" s="132"/>
      <c r="F170" s="132"/>
      <c r="G170" s="132"/>
      <c r="H170" s="132"/>
      <c r="I170" s="132"/>
      <c r="J170" s="132"/>
      <c r="K170" s="132"/>
      <c r="L170" s="132"/>
      <c r="M170" s="132"/>
      <c r="N170" s="132"/>
      <c r="O170" s="132"/>
      <c r="P170" s="132"/>
      <c r="Q170" s="132"/>
      <c r="R170" s="132"/>
      <c r="S170" s="132"/>
      <c r="T170" s="132"/>
      <c r="U170" s="132"/>
    </row>
    <row r="171" spans="2:21" ht="12" customHeight="1" x14ac:dyDescent="0.2">
      <c r="B171" s="36"/>
      <c r="D171" s="83"/>
      <c r="E171" s="83"/>
      <c r="F171" s="83"/>
      <c r="G171" s="83"/>
      <c r="H171" s="83"/>
      <c r="I171" s="83"/>
      <c r="J171" s="83"/>
      <c r="K171" s="83"/>
      <c r="L171" s="83"/>
      <c r="M171" s="83"/>
      <c r="N171" s="83"/>
      <c r="O171" s="83"/>
      <c r="P171" s="83"/>
      <c r="Q171" s="83"/>
      <c r="R171" s="83"/>
      <c r="S171" s="83"/>
      <c r="T171" s="83"/>
      <c r="U171" s="83"/>
    </row>
    <row r="172" spans="2:21" ht="12" customHeight="1" x14ac:dyDescent="0.2">
      <c r="D172" s="83"/>
      <c r="E172" s="35"/>
      <c r="F172" s="151" t="s">
        <v>184</v>
      </c>
      <c r="G172" s="152"/>
      <c r="H172" s="152"/>
      <c r="I172" s="152"/>
      <c r="J172" s="152"/>
      <c r="K172" s="153"/>
      <c r="L172" s="158">
        <v>2018</v>
      </c>
      <c r="M172" s="158"/>
      <c r="N172" s="158"/>
      <c r="O172" s="115" t="s">
        <v>367</v>
      </c>
      <c r="P172" s="115"/>
      <c r="Q172" s="115"/>
      <c r="R172" s="24"/>
      <c r="S172" s="83"/>
      <c r="T172" s="83"/>
      <c r="U172" s="83"/>
    </row>
    <row r="173" spans="2:21" ht="12" customHeight="1" x14ac:dyDescent="0.2">
      <c r="D173" s="83"/>
      <c r="E173" s="35"/>
      <c r="F173" s="129" t="s">
        <v>497</v>
      </c>
      <c r="G173" s="130"/>
      <c r="H173" s="130"/>
      <c r="I173" s="130"/>
      <c r="J173" s="130"/>
      <c r="K173" s="131"/>
      <c r="L173" s="113">
        <v>0</v>
      </c>
      <c r="M173" s="113"/>
      <c r="N173" s="113"/>
      <c r="O173" s="154"/>
      <c r="P173" s="154"/>
      <c r="Q173" s="154"/>
      <c r="R173" s="24"/>
      <c r="S173" s="83"/>
      <c r="T173" s="83"/>
      <c r="U173" s="83"/>
    </row>
    <row r="174" spans="2:21" ht="12" customHeight="1" x14ac:dyDescent="0.2">
      <c r="D174" s="83"/>
      <c r="E174" s="35"/>
      <c r="F174" s="129" t="s">
        <v>498</v>
      </c>
      <c r="G174" s="130"/>
      <c r="H174" s="130"/>
      <c r="I174" s="130"/>
      <c r="J174" s="130"/>
      <c r="K174" s="131"/>
      <c r="L174" s="113">
        <v>0</v>
      </c>
      <c r="M174" s="113"/>
      <c r="N174" s="113"/>
      <c r="O174" s="154"/>
      <c r="P174" s="154"/>
      <c r="Q174" s="154"/>
      <c r="R174" s="24"/>
      <c r="S174" s="83"/>
      <c r="T174" s="83"/>
      <c r="U174" s="83"/>
    </row>
    <row r="175" spans="2:21" ht="12" customHeight="1" x14ac:dyDescent="0.2">
      <c r="D175" s="83"/>
      <c r="E175" s="35"/>
      <c r="F175" s="129" t="s">
        <v>499</v>
      </c>
      <c r="G175" s="130"/>
      <c r="H175" s="130"/>
      <c r="I175" s="130"/>
      <c r="J175" s="130"/>
      <c r="K175" s="131"/>
      <c r="L175" s="113">
        <v>0</v>
      </c>
      <c r="M175" s="113"/>
      <c r="N175" s="113"/>
      <c r="O175" s="154"/>
      <c r="P175" s="154"/>
      <c r="Q175" s="154"/>
      <c r="R175" s="24"/>
      <c r="S175" s="83"/>
      <c r="T175" s="83"/>
      <c r="U175" s="83"/>
    </row>
    <row r="176" spans="2:21" ht="12" customHeight="1" x14ac:dyDescent="0.2">
      <c r="D176" s="83"/>
      <c r="E176" s="35"/>
      <c r="F176" s="134" t="s">
        <v>500</v>
      </c>
      <c r="G176" s="135"/>
      <c r="H176" s="135"/>
      <c r="I176" s="135"/>
      <c r="J176" s="135"/>
      <c r="K176" s="135"/>
      <c r="L176" s="136">
        <f>SUM(L173:N175)</f>
        <v>0</v>
      </c>
      <c r="M176" s="136"/>
      <c r="N176" s="136"/>
      <c r="O176" s="180"/>
      <c r="P176" s="180"/>
      <c r="Q176" s="180"/>
      <c r="R176" s="24"/>
      <c r="S176" s="83"/>
      <c r="T176" s="83"/>
      <c r="U176" s="83"/>
    </row>
    <row r="178" spans="2:22" ht="12" customHeight="1" x14ac:dyDescent="0.2">
      <c r="B178" s="30"/>
      <c r="C178" s="37" t="s">
        <v>197</v>
      </c>
    </row>
    <row r="179" spans="2:22" s="28" customFormat="1" ht="12" customHeight="1" x14ac:dyDescent="0.2">
      <c r="B179" s="73"/>
      <c r="C179" s="57" t="s">
        <v>75</v>
      </c>
      <c r="D179" s="133" t="s">
        <v>64</v>
      </c>
      <c r="E179" s="133"/>
      <c r="F179" s="133"/>
      <c r="G179" s="133"/>
      <c r="H179" s="133"/>
      <c r="I179" s="133"/>
      <c r="J179" s="133"/>
      <c r="K179" s="133"/>
      <c r="L179" s="133"/>
      <c r="M179" s="133"/>
      <c r="N179" s="133"/>
      <c r="O179" s="133"/>
      <c r="P179" s="133"/>
      <c r="Q179" s="133"/>
      <c r="R179" s="133"/>
      <c r="S179" s="133"/>
      <c r="T179" s="133"/>
      <c r="U179" s="133"/>
    </row>
    <row r="180" spans="2:22" s="28" customFormat="1" ht="12" customHeight="1" x14ac:dyDescent="0.2">
      <c r="B180" s="73"/>
      <c r="C180" s="57"/>
      <c r="D180" s="133"/>
      <c r="E180" s="133"/>
      <c r="F180" s="133"/>
      <c r="G180" s="133"/>
      <c r="H180" s="133"/>
      <c r="I180" s="133"/>
      <c r="J180" s="133"/>
      <c r="K180" s="133"/>
      <c r="L180" s="133"/>
      <c r="M180" s="133"/>
      <c r="N180" s="133"/>
      <c r="O180" s="133"/>
      <c r="P180" s="133"/>
      <c r="Q180" s="133"/>
      <c r="R180" s="133"/>
      <c r="S180" s="133"/>
      <c r="T180" s="133"/>
      <c r="U180" s="133"/>
    </row>
    <row r="181" spans="2:22" s="28" customFormat="1" ht="12" customHeight="1" x14ac:dyDescent="0.2">
      <c r="B181" s="73"/>
      <c r="C181" s="38"/>
      <c r="D181" s="34"/>
      <c r="E181" s="34"/>
      <c r="F181" s="34"/>
      <c r="G181" s="34"/>
      <c r="H181" s="34"/>
      <c r="I181" s="34"/>
      <c r="J181" s="34"/>
      <c r="K181" s="34"/>
      <c r="L181" s="34"/>
      <c r="M181" s="34"/>
      <c r="N181" s="34"/>
      <c r="O181" s="34"/>
      <c r="P181" s="34"/>
      <c r="Q181" s="34"/>
      <c r="R181" s="34"/>
      <c r="S181" s="34"/>
      <c r="T181" s="34"/>
      <c r="U181" s="34"/>
    </row>
    <row r="182" spans="2:22" ht="26.25" customHeight="1" x14ac:dyDescent="0.2">
      <c r="B182" s="49"/>
      <c r="C182" s="49"/>
      <c r="D182" s="108" t="s">
        <v>184</v>
      </c>
      <c r="E182" s="108"/>
      <c r="F182" s="108"/>
      <c r="G182" s="108"/>
      <c r="H182" s="241">
        <v>2018</v>
      </c>
      <c r="I182" s="242"/>
      <c r="J182" s="243"/>
      <c r="K182" s="108" t="s">
        <v>361</v>
      </c>
      <c r="L182" s="108"/>
      <c r="M182" s="108" t="s">
        <v>362</v>
      </c>
      <c r="N182" s="108"/>
      <c r="O182" s="108" t="s">
        <v>363</v>
      </c>
      <c r="P182" s="108"/>
      <c r="Q182" s="108" t="s">
        <v>364</v>
      </c>
      <c r="R182" s="108"/>
      <c r="S182" s="106" t="s">
        <v>368</v>
      </c>
      <c r="T182" s="106"/>
      <c r="U182" s="106"/>
      <c r="V182" s="106"/>
    </row>
    <row r="183" spans="2:22" ht="21.75" customHeight="1" x14ac:dyDescent="0.2">
      <c r="B183" s="49"/>
      <c r="C183" s="49"/>
      <c r="D183" s="116" t="s">
        <v>501</v>
      </c>
      <c r="E183" s="116"/>
      <c r="F183" s="116"/>
      <c r="G183" s="116"/>
      <c r="H183" s="122"/>
      <c r="I183" s="123"/>
      <c r="J183" s="124"/>
      <c r="K183" s="127"/>
      <c r="L183" s="127"/>
      <c r="M183" s="127"/>
      <c r="N183" s="127"/>
      <c r="O183" s="127"/>
      <c r="P183" s="127"/>
      <c r="Q183" s="181"/>
      <c r="R183" s="181"/>
      <c r="S183" s="125"/>
      <c r="T183" s="125"/>
      <c r="U183" s="125"/>
      <c r="V183" s="125"/>
    </row>
    <row r="184" spans="2:22" ht="21.75" customHeight="1" x14ac:dyDescent="0.2">
      <c r="B184" s="49"/>
      <c r="C184" s="49"/>
      <c r="D184" s="116" t="s">
        <v>502</v>
      </c>
      <c r="E184" s="116"/>
      <c r="F184" s="116"/>
      <c r="G184" s="116"/>
      <c r="H184" s="122">
        <v>10154359.380000001</v>
      </c>
      <c r="I184" s="123"/>
      <c r="J184" s="124"/>
      <c r="K184" s="127"/>
      <c r="L184" s="127"/>
      <c r="M184" s="127"/>
      <c r="N184" s="127"/>
      <c r="O184" s="127"/>
      <c r="P184" s="127"/>
      <c r="Q184" s="181"/>
      <c r="R184" s="181"/>
      <c r="S184" s="126" t="s">
        <v>423</v>
      </c>
      <c r="T184" s="126"/>
      <c r="U184" s="126"/>
      <c r="V184" s="126"/>
    </row>
    <row r="185" spans="2:22" ht="21.75" customHeight="1" x14ac:dyDescent="0.2">
      <c r="B185" s="49"/>
      <c r="C185" s="49"/>
      <c r="D185" s="116" t="s">
        <v>503</v>
      </c>
      <c r="E185" s="116"/>
      <c r="F185" s="116"/>
      <c r="G185" s="116"/>
      <c r="H185" s="122">
        <v>10085949.050000001</v>
      </c>
      <c r="I185" s="123"/>
      <c r="J185" s="124"/>
      <c r="K185" s="127"/>
      <c r="L185" s="127"/>
      <c r="M185" s="127"/>
      <c r="N185" s="127"/>
      <c r="O185" s="127"/>
      <c r="P185" s="127"/>
      <c r="Q185" s="181"/>
      <c r="R185" s="181"/>
      <c r="S185" s="126" t="s">
        <v>423</v>
      </c>
      <c r="T185" s="126"/>
      <c r="U185" s="126"/>
      <c r="V185" s="126"/>
    </row>
    <row r="186" spans="2:22" ht="21.75" customHeight="1" x14ac:dyDescent="0.2">
      <c r="B186" s="49"/>
      <c r="C186" s="49"/>
      <c r="D186" s="116" t="s">
        <v>504</v>
      </c>
      <c r="E186" s="116"/>
      <c r="F186" s="116"/>
      <c r="G186" s="116"/>
      <c r="H186" s="122">
        <v>67000</v>
      </c>
      <c r="I186" s="123"/>
      <c r="J186" s="124"/>
      <c r="K186" s="127"/>
      <c r="L186" s="127"/>
      <c r="M186" s="127"/>
      <c r="N186" s="127"/>
      <c r="O186" s="127"/>
      <c r="P186" s="127"/>
      <c r="Q186" s="181"/>
      <c r="R186" s="181"/>
      <c r="S186" s="125"/>
      <c r="T186" s="125"/>
      <c r="U186" s="125"/>
      <c r="V186" s="125"/>
    </row>
    <row r="187" spans="2:22" ht="21.75" customHeight="1" x14ac:dyDescent="0.2">
      <c r="B187" s="49"/>
      <c r="C187" s="49"/>
      <c r="D187" s="116" t="s">
        <v>505</v>
      </c>
      <c r="E187" s="116"/>
      <c r="F187" s="116"/>
      <c r="G187" s="116"/>
      <c r="H187" s="122">
        <v>-1205236.8999999999</v>
      </c>
      <c r="I187" s="123"/>
      <c r="J187" s="124"/>
      <c r="K187" s="127"/>
      <c r="L187" s="127"/>
      <c r="M187" s="127"/>
      <c r="N187" s="127"/>
      <c r="O187" s="127"/>
      <c r="P187" s="127"/>
      <c r="Q187" s="181"/>
      <c r="R187" s="181"/>
      <c r="S187" s="125" t="s">
        <v>424</v>
      </c>
      <c r="T187" s="125"/>
      <c r="U187" s="125"/>
      <c r="V187" s="125"/>
    </row>
    <row r="188" spans="2:22" ht="21.75" customHeight="1" x14ac:dyDescent="0.2">
      <c r="B188" s="49"/>
      <c r="C188" s="49"/>
      <c r="D188" s="116" t="s">
        <v>506</v>
      </c>
      <c r="E188" s="116"/>
      <c r="F188" s="116"/>
      <c r="G188" s="116"/>
      <c r="H188" s="122">
        <v>2388583.94</v>
      </c>
      <c r="I188" s="123"/>
      <c r="J188" s="124"/>
      <c r="K188" s="127"/>
      <c r="L188" s="127"/>
      <c r="M188" s="127"/>
      <c r="N188" s="127"/>
      <c r="O188" s="127"/>
      <c r="P188" s="127"/>
      <c r="Q188" s="181"/>
      <c r="R188" s="181"/>
      <c r="S188" s="126" t="s">
        <v>423</v>
      </c>
      <c r="T188" s="126"/>
      <c r="U188" s="126"/>
      <c r="V188" s="126"/>
    </row>
    <row r="189" spans="2:22" ht="21.75" customHeight="1" x14ac:dyDescent="0.2">
      <c r="B189" s="49"/>
      <c r="C189" s="49"/>
      <c r="D189" s="116" t="s">
        <v>507</v>
      </c>
      <c r="E189" s="116"/>
      <c r="F189" s="116"/>
      <c r="G189" s="116"/>
      <c r="H189" s="122">
        <v>0</v>
      </c>
      <c r="I189" s="123"/>
      <c r="J189" s="124"/>
      <c r="K189" s="127"/>
      <c r="L189" s="127"/>
      <c r="M189" s="127"/>
      <c r="N189" s="127"/>
      <c r="O189" s="127"/>
      <c r="P189" s="127"/>
      <c r="Q189" s="181"/>
      <c r="R189" s="181"/>
      <c r="S189" s="125"/>
      <c r="T189" s="125"/>
      <c r="U189" s="125"/>
      <c r="V189" s="125"/>
    </row>
    <row r="190" spans="2:22" ht="21.75" customHeight="1" x14ac:dyDescent="0.2">
      <c r="B190" s="49"/>
      <c r="C190" s="49"/>
      <c r="D190" s="116" t="s">
        <v>508</v>
      </c>
      <c r="E190" s="116"/>
      <c r="F190" s="116"/>
      <c r="G190" s="116"/>
      <c r="H190" s="122">
        <v>4742260.7699999996</v>
      </c>
      <c r="I190" s="123"/>
      <c r="J190" s="124"/>
      <c r="K190" s="127"/>
      <c r="L190" s="127"/>
      <c r="M190" s="127"/>
      <c r="N190" s="127"/>
      <c r="O190" s="127"/>
      <c r="P190" s="127"/>
      <c r="Q190" s="181"/>
      <c r="R190" s="181"/>
      <c r="S190" s="126" t="s">
        <v>423</v>
      </c>
      <c r="T190" s="126"/>
      <c r="U190" s="126"/>
      <c r="V190" s="126"/>
    </row>
    <row r="191" spans="2:22" ht="21.75" customHeight="1" x14ac:dyDescent="0.2">
      <c r="B191" s="49"/>
      <c r="C191" s="49"/>
      <c r="D191" s="116" t="s">
        <v>509</v>
      </c>
      <c r="E191" s="116"/>
      <c r="F191" s="116"/>
      <c r="G191" s="116"/>
      <c r="H191" s="122">
        <v>0</v>
      </c>
      <c r="I191" s="123"/>
      <c r="J191" s="124"/>
      <c r="K191" s="127"/>
      <c r="L191" s="127"/>
      <c r="M191" s="127"/>
      <c r="N191" s="127"/>
      <c r="O191" s="127"/>
      <c r="P191" s="127"/>
      <c r="Q191" s="181"/>
      <c r="R191" s="181"/>
      <c r="S191" s="125"/>
      <c r="T191" s="125"/>
      <c r="U191" s="125"/>
      <c r="V191" s="125"/>
    </row>
    <row r="192" spans="2:22" ht="21.75" customHeight="1" x14ac:dyDescent="0.2">
      <c r="B192" s="49"/>
      <c r="C192" s="49"/>
      <c r="D192" s="116" t="s">
        <v>510</v>
      </c>
      <c r="E192" s="116"/>
      <c r="F192" s="116"/>
      <c r="G192" s="116"/>
      <c r="H192" s="122">
        <v>-1600207.69</v>
      </c>
      <c r="I192" s="123"/>
      <c r="J192" s="124"/>
      <c r="K192" s="127"/>
      <c r="L192" s="127"/>
      <c r="M192" s="127"/>
      <c r="N192" s="127"/>
      <c r="O192" s="127"/>
      <c r="P192" s="127"/>
      <c r="Q192" s="181"/>
      <c r="R192" s="181"/>
      <c r="S192" s="126" t="s">
        <v>423</v>
      </c>
      <c r="T192" s="126"/>
      <c r="U192" s="126"/>
      <c r="V192" s="126"/>
    </row>
    <row r="193" spans="2:22" ht="21.75" customHeight="1" x14ac:dyDescent="0.2">
      <c r="B193" s="49"/>
      <c r="C193" s="49"/>
      <c r="D193" s="116" t="s">
        <v>511</v>
      </c>
      <c r="E193" s="116"/>
      <c r="F193" s="116"/>
      <c r="G193" s="116"/>
      <c r="H193" s="122"/>
      <c r="I193" s="123"/>
      <c r="J193" s="124"/>
      <c r="K193" s="127"/>
      <c r="L193" s="127"/>
      <c r="M193" s="127"/>
      <c r="N193" s="127"/>
      <c r="O193" s="127"/>
      <c r="P193" s="127"/>
      <c r="Q193" s="181"/>
      <c r="R193" s="181"/>
      <c r="S193" s="125"/>
      <c r="T193" s="125"/>
      <c r="U193" s="125"/>
      <c r="V193" s="125"/>
    </row>
    <row r="194" spans="2:22" ht="21.75" customHeight="1" x14ac:dyDescent="0.2">
      <c r="B194" s="49"/>
      <c r="C194" s="49"/>
      <c r="D194" s="116" t="s">
        <v>512</v>
      </c>
      <c r="E194" s="116"/>
      <c r="F194" s="116"/>
      <c r="G194" s="116"/>
      <c r="H194" s="122">
        <v>0</v>
      </c>
      <c r="I194" s="123"/>
      <c r="J194" s="124"/>
      <c r="K194" s="127"/>
      <c r="L194" s="127"/>
      <c r="M194" s="127"/>
      <c r="N194" s="127"/>
      <c r="O194" s="127"/>
      <c r="P194" s="127"/>
      <c r="Q194" s="181"/>
      <c r="R194" s="181"/>
      <c r="S194" s="125"/>
      <c r="T194" s="125"/>
      <c r="U194" s="125"/>
      <c r="V194" s="125"/>
    </row>
    <row r="195" spans="2:22" ht="21.75" customHeight="1" x14ac:dyDescent="0.2">
      <c r="B195" s="49"/>
      <c r="C195" s="49"/>
      <c r="D195" s="116" t="s">
        <v>513</v>
      </c>
      <c r="E195" s="116"/>
      <c r="F195" s="116"/>
      <c r="G195" s="116"/>
      <c r="H195" s="122">
        <v>0</v>
      </c>
      <c r="I195" s="123"/>
      <c r="J195" s="124"/>
      <c r="K195" s="127"/>
      <c r="L195" s="127"/>
      <c r="M195" s="127"/>
      <c r="N195" s="127"/>
      <c r="O195" s="127"/>
      <c r="P195" s="127"/>
      <c r="Q195" s="181"/>
      <c r="R195" s="181"/>
      <c r="S195" s="125"/>
      <c r="T195" s="125"/>
      <c r="U195" s="125"/>
      <c r="V195" s="125"/>
    </row>
    <row r="196" spans="2:22" ht="21.75" customHeight="1" x14ac:dyDescent="0.2">
      <c r="B196" s="49"/>
      <c r="C196" s="49"/>
      <c r="D196" s="116" t="s">
        <v>514</v>
      </c>
      <c r="E196" s="116"/>
      <c r="F196" s="116"/>
      <c r="G196" s="116"/>
      <c r="H196" s="122">
        <v>80169.279999999999</v>
      </c>
      <c r="I196" s="123"/>
      <c r="J196" s="124"/>
      <c r="K196" s="127"/>
      <c r="L196" s="127"/>
      <c r="M196" s="127"/>
      <c r="N196" s="127"/>
      <c r="O196" s="127"/>
      <c r="P196" s="127"/>
      <c r="Q196" s="181"/>
      <c r="R196" s="181"/>
      <c r="S196" s="125"/>
      <c r="T196" s="125"/>
      <c r="U196" s="125"/>
      <c r="V196" s="125"/>
    </row>
    <row r="197" spans="2:22" ht="12" customHeight="1" x14ac:dyDescent="0.2">
      <c r="B197" s="49"/>
      <c r="C197" s="49"/>
      <c r="D197" s="161" t="s">
        <v>282</v>
      </c>
      <c r="E197" s="161"/>
      <c r="F197" s="161"/>
      <c r="G197" s="161"/>
      <c r="H197" s="122">
        <f>SUM(H183:J196)</f>
        <v>24712877.830000002</v>
      </c>
      <c r="I197" s="123"/>
      <c r="J197" s="124"/>
      <c r="K197" s="127"/>
      <c r="L197" s="127"/>
      <c r="M197" s="127"/>
      <c r="N197" s="127"/>
      <c r="O197" s="127"/>
      <c r="P197" s="127"/>
      <c r="Q197" s="181"/>
      <c r="R197" s="181"/>
      <c r="S197" s="125"/>
      <c r="T197" s="125"/>
      <c r="U197" s="125"/>
      <c r="V197" s="125"/>
    </row>
    <row r="198" spans="2:22" s="28" customFormat="1" ht="12" customHeight="1" x14ac:dyDescent="0.2">
      <c r="B198" s="73"/>
      <c r="C198" s="38"/>
      <c r="D198" s="34"/>
      <c r="E198" s="34"/>
      <c r="F198" s="34"/>
      <c r="G198" s="34"/>
      <c r="H198" s="34"/>
      <c r="I198" s="34"/>
      <c r="J198" s="34"/>
      <c r="K198" s="34"/>
      <c r="L198" s="34"/>
      <c r="M198" s="34"/>
      <c r="N198" s="34"/>
      <c r="O198" s="34"/>
      <c r="P198" s="34"/>
      <c r="Q198" s="34"/>
      <c r="R198" s="34"/>
      <c r="S198" s="34"/>
      <c r="T198" s="34"/>
      <c r="U198" s="34"/>
    </row>
    <row r="199" spans="2:22" s="28" customFormat="1" ht="12" customHeight="1" x14ac:dyDescent="0.2">
      <c r="B199" s="73"/>
      <c r="C199" s="57" t="s">
        <v>74</v>
      </c>
      <c r="D199" s="133" t="s">
        <v>65</v>
      </c>
      <c r="E199" s="133"/>
      <c r="F199" s="133"/>
      <c r="G199" s="133"/>
      <c r="H199" s="133"/>
      <c r="I199" s="133"/>
      <c r="J199" s="133"/>
      <c r="K199" s="133"/>
      <c r="L199" s="133"/>
      <c r="M199" s="133"/>
      <c r="N199" s="133"/>
      <c r="O199" s="133"/>
      <c r="P199" s="133"/>
      <c r="Q199" s="133"/>
      <c r="R199" s="133"/>
      <c r="S199" s="133"/>
      <c r="T199" s="133"/>
      <c r="U199" s="133"/>
    </row>
    <row r="200" spans="2:22" s="28" customFormat="1" ht="12" customHeight="1" x14ac:dyDescent="0.2">
      <c r="B200" s="27"/>
      <c r="C200" s="56"/>
      <c r="D200" s="133"/>
      <c r="E200" s="133"/>
      <c r="F200" s="133"/>
      <c r="G200" s="133"/>
      <c r="H200" s="133"/>
      <c r="I200" s="133"/>
      <c r="J200" s="133"/>
      <c r="K200" s="133"/>
      <c r="L200" s="133"/>
      <c r="M200" s="133"/>
      <c r="N200" s="133"/>
      <c r="O200" s="133"/>
      <c r="P200" s="133"/>
      <c r="Q200" s="133"/>
      <c r="R200" s="133"/>
      <c r="S200" s="133"/>
      <c r="T200" s="133"/>
      <c r="U200" s="133"/>
    </row>
    <row r="201" spans="2:22" s="28" customFormat="1" ht="12" customHeight="1" x14ac:dyDescent="0.2">
      <c r="B201" s="27"/>
      <c r="D201" s="34"/>
      <c r="E201" s="34"/>
      <c r="F201" s="34"/>
      <c r="G201" s="34"/>
      <c r="H201" s="34"/>
      <c r="I201" s="34"/>
      <c r="J201" s="34"/>
      <c r="K201" s="34"/>
      <c r="L201" s="34"/>
      <c r="M201" s="34"/>
      <c r="N201" s="34"/>
      <c r="O201" s="34"/>
      <c r="P201" s="34"/>
      <c r="Q201" s="34"/>
      <c r="R201" s="34"/>
      <c r="S201" s="34"/>
      <c r="T201" s="34"/>
      <c r="U201" s="34"/>
    </row>
    <row r="202" spans="2:22" s="28" customFormat="1" ht="12" customHeight="1" x14ac:dyDescent="0.2">
      <c r="B202" s="73"/>
      <c r="C202" s="38"/>
      <c r="D202" s="34"/>
      <c r="E202" s="34"/>
      <c r="F202" s="151" t="s">
        <v>184</v>
      </c>
      <c r="G202" s="152"/>
      <c r="H202" s="152"/>
      <c r="I202" s="152"/>
      <c r="J202" s="152"/>
      <c r="K202" s="153"/>
      <c r="L202" s="158">
        <v>2018</v>
      </c>
      <c r="M202" s="158"/>
      <c r="N202" s="158"/>
      <c r="O202" s="115" t="s">
        <v>365</v>
      </c>
      <c r="P202" s="115"/>
      <c r="Q202" s="115"/>
      <c r="R202" s="34"/>
      <c r="S202" s="34"/>
      <c r="T202" s="34"/>
      <c r="U202" s="34"/>
    </row>
    <row r="203" spans="2:22" s="28" customFormat="1" ht="12" customHeight="1" x14ac:dyDescent="0.2">
      <c r="B203" s="73"/>
      <c r="C203" s="38"/>
      <c r="D203" s="34"/>
      <c r="E203" s="34"/>
      <c r="F203" s="134" t="s">
        <v>515</v>
      </c>
      <c r="G203" s="135"/>
      <c r="H203" s="135"/>
      <c r="I203" s="135"/>
      <c r="J203" s="135"/>
      <c r="K203" s="159"/>
      <c r="L203" s="160"/>
      <c r="M203" s="160"/>
      <c r="N203" s="160"/>
      <c r="O203" s="154"/>
      <c r="P203" s="154"/>
      <c r="Q203" s="154"/>
      <c r="R203" s="34"/>
      <c r="S203" s="34"/>
      <c r="T203" s="34"/>
      <c r="U203" s="34"/>
    </row>
    <row r="204" spans="2:22" s="28" customFormat="1" ht="12" customHeight="1" x14ac:dyDescent="0.2">
      <c r="B204" s="73"/>
      <c r="C204" s="38"/>
      <c r="D204" s="34"/>
      <c r="E204" s="34"/>
      <c r="F204" s="129" t="s">
        <v>516</v>
      </c>
      <c r="G204" s="130"/>
      <c r="H204" s="130"/>
      <c r="I204" s="130"/>
      <c r="J204" s="130"/>
      <c r="K204" s="131"/>
      <c r="L204" s="113">
        <v>0</v>
      </c>
      <c r="M204" s="113"/>
      <c r="N204" s="113"/>
      <c r="O204" s="154"/>
      <c r="P204" s="154"/>
      <c r="Q204" s="154"/>
      <c r="R204" s="34"/>
      <c r="S204" s="34"/>
      <c r="T204" s="34"/>
      <c r="U204" s="34"/>
    </row>
    <row r="205" spans="2:22" s="28" customFormat="1" ht="12" customHeight="1" x14ac:dyDescent="0.2">
      <c r="B205" s="73"/>
      <c r="C205" s="38"/>
      <c r="D205" s="34"/>
      <c r="E205" s="34"/>
      <c r="F205" s="129" t="s">
        <v>517</v>
      </c>
      <c r="G205" s="130"/>
      <c r="H205" s="130"/>
      <c r="I205" s="130"/>
      <c r="J205" s="130"/>
      <c r="K205" s="131"/>
      <c r="L205" s="113">
        <v>0</v>
      </c>
      <c r="M205" s="113"/>
      <c r="N205" s="113"/>
      <c r="O205" s="154"/>
      <c r="P205" s="154"/>
      <c r="Q205" s="154"/>
      <c r="R205" s="34"/>
      <c r="S205" s="34"/>
      <c r="T205" s="34"/>
      <c r="U205" s="34"/>
    </row>
    <row r="206" spans="2:22" s="28" customFormat="1" ht="12" customHeight="1" x14ac:dyDescent="0.2">
      <c r="B206" s="73"/>
      <c r="C206" s="38"/>
      <c r="D206" s="34"/>
      <c r="E206" s="34"/>
      <c r="F206" s="129" t="s">
        <v>518</v>
      </c>
      <c r="G206" s="130"/>
      <c r="H206" s="130"/>
      <c r="I206" s="130"/>
      <c r="J206" s="130"/>
      <c r="K206" s="131"/>
      <c r="L206" s="113">
        <v>0</v>
      </c>
      <c r="M206" s="113"/>
      <c r="N206" s="113"/>
      <c r="O206" s="154"/>
      <c r="P206" s="154"/>
      <c r="Q206" s="154"/>
      <c r="R206" s="34"/>
      <c r="S206" s="34"/>
      <c r="T206" s="34"/>
      <c r="U206" s="34"/>
    </row>
    <row r="207" spans="2:22" s="28" customFormat="1" ht="12" customHeight="1" x14ac:dyDescent="0.2">
      <c r="B207" s="73"/>
      <c r="C207" s="38"/>
      <c r="D207" s="34"/>
      <c r="E207" s="34"/>
      <c r="F207" s="129" t="s">
        <v>519</v>
      </c>
      <c r="G207" s="130"/>
      <c r="H207" s="130"/>
      <c r="I207" s="130"/>
      <c r="J207" s="130"/>
      <c r="K207" s="131"/>
      <c r="L207" s="113">
        <v>0</v>
      </c>
      <c r="M207" s="113"/>
      <c r="N207" s="113"/>
      <c r="O207" s="154"/>
      <c r="P207" s="154"/>
      <c r="Q207" s="154"/>
      <c r="R207" s="34"/>
      <c r="S207" s="34"/>
      <c r="T207" s="34"/>
      <c r="U207" s="34"/>
    </row>
    <row r="208" spans="2:22" s="28" customFormat="1" ht="12" customHeight="1" x14ac:dyDescent="0.2">
      <c r="B208" s="73"/>
      <c r="C208" s="38"/>
      <c r="D208" s="34"/>
      <c r="E208" s="34"/>
      <c r="F208" s="129" t="s">
        <v>520</v>
      </c>
      <c r="G208" s="130"/>
      <c r="H208" s="130"/>
      <c r="I208" s="130"/>
      <c r="J208" s="130"/>
      <c r="K208" s="131"/>
      <c r="L208" s="113">
        <v>-976</v>
      </c>
      <c r="M208" s="113"/>
      <c r="N208" s="113"/>
      <c r="O208" s="154"/>
      <c r="P208" s="154"/>
      <c r="Q208" s="154"/>
      <c r="R208" s="34"/>
      <c r="S208" s="34"/>
      <c r="T208" s="34"/>
      <c r="U208" s="34"/>
    </row>
    <row r="209" spans="2:21" s="28" customFormat="1" ht="12" customHeight="1" x14ac:dyDescent="0.2">
      <c r="B209" s="73"/>
      <c r="C209" s="38"/>
      <c r="D209" s="34"/>
      <c r="E209" s="34"/>
      <c r="F209" s="129" t="s">
        <v>521</v>
      </c>
      <c r="G209" s="130"/>
      <c r="H209" s="130"/>
      <c r="I209" s="130"/>
      <c r="J209" s="130"/>
      <c r="K209" s="131"/>
      <c r="L209" s="113">
        <v>0</v>
      </c>
      <c r="M209" s="113"/>
      <c r="N209" s="113"/>
      <c r="O209" s="154"/>
      <c r="P209" s="154"/>
      <c r="Q209" s="154"/>
      <c r="R209" s="34"/>
      <c r="S209" s="34"/>
      <c r="T209" s="34"/>
      <c r="U209" s="34"/>
    </row>
    <row r="210" spans="2:21" s="28" customFormat="1" ht="12" customHeight="1" x14ac:dyDescent="0.2">
      <c r="B210" s="73"/>
      <c r="C210" s="38"/>
      <c r="D210" s="34"/>
      <c r="E210" s="34"/>
      <c r="F210" s="134" t="s">
        <v>522</v>
      </c>
      <c r="G210" s="135"/>
      <c r="H210" s="135"/>
      <c r="I210" s="135"/>
      <c r="J210" s="135"/>
      <c r="K210" s="159"/>
      <c r="L210" s="113"/>
      <c r="M210" s="113"/>
      <c r="N210" s="113"/>
      <c r="O210" s="154"/>
      <c r="P210" s="154"/>
      <c r="Q210" s="154"/>
      <c r="R210" s="34"/>
      <c r="S210" s="34"/>
      <c r="T210" s="34"/>
      <c r="U210" s="34"/>
    </row>
    <row r="211" spans="2:21" s="28" customFormat="1" ht="12" customHeight="1" x14ac:dyDescent="0.2">
      <c r="B211" s="73"/>
      <c r="C211" s="38"/>
      <c r="D211" s="34"/>
      <c r="E211" s="34"/>
      <c r="F211" s="129" t="s">
        <v>523</v>
      </c>
      <c r="G211" s="130"/>
      <c r="H211" s="130"/>
      <c r="I211" s="130"/>
      <c r="J211" s="130"/>
      <c r="K211" s="131"/>
      <c r="L211" s="113">
        <v>0</v>
      </c>
      <c r="M211" s="113"/>
      <c r="N211" s="113"/>
      <c r="O211" s="154"/>
      <c r="P211" s="154"/>
      <c r="Q211" s="154"/>
      <c r="R211" s="34"/>
      <c r="S211" s="34"/>
      <c r="T211" s="34"/>
      <c r="U211" s="34"/>
    </row>
    <row r="212" spans="2:21" s="28" customFormat="1" ht="12" customHeight="1" x14ac:dyDescent="0.2">
      <c r="B212" s="73"/>
      <c r="C212" s="38"/>
      <c r="D212" s="34"/>
      <c r="E212" s="34"/>
      <c r="F212" s="129" t="s">
        <v>524</v>
      </c>
      <c r="G212" s="130"/>
      <c r="H212" s="130"/>
      <c r="I212" s="130"/>
      <c r="J212" s="130"/>
      <c r="K212" s="131"/>
      <c r="L212" s="113">
        <v>0</v>
      </c>
      <c r="M212" s="113"/>
      <c r="N212" s="113"/>
      <c r="O212" s="154"/>
      <c r="P212" s="154"/>
      <c r="Q212" s="154"/>
      <c r="R212" s="34"/>
      <c r="S212" s="34"/>
      <c r="T212" s="34"/>
      <c r="U212" s="34"/>
    </row>
    <row r="213" spans="2:21" s="28" customFormat="1" ht="12" customHeight="1" x14ac:dyDescent="0.2">
      <c r="B213" s="73"/>
      <c r="C213" s="38"/>
      <c r="D213" s="34"/>
      <c r="E213" s="34"/>
      <c r="F213" s="129" t="s">
        <v>525</v>
      </c>
      <c r="G213" s="130"/>
      <c r="H213" s="130"/>
      <c r="I213" s="130"/>
      <c r="J213" s="130"/>
      <c r="K213" s="131"/>
      <c r="L213" s="113">
        <v>0</v>
      </c>
      <c r="M213" s="113"/>
      <c r="N213" s="113"/>
      <c r="O213" s="154"/>
      <c r="P213" s="154"/>
      <c r="Q213" s="154"/>
      <c r="R213" s="34"/>
      <c r="S213" s="34"/>
      <c r="T213" s="34"/>
      <c r="U213" s="34"/>
    </row>
    <row r="214" spans="2:21" s="28" customFormat="1" ht="12" customHeight="1" x14ac:dyDescent="0.2">
      <c r="B214" s="73"/>
      <c r="C214" s="38"/>
      <c r="D214" s="34"/>
      <c r="E214" s="34"/>
      <c r="F214" s="129" t="s">
        <v>526</v>
      </c>
      <c r="G214" s="130"/>
      <c r="H214" s="130"/>
      <c r="I214" s="130"/>
      <c r="J214" s="130"/>
      <c r="K214" s="131"/>
      <c r="L214" s="113">
        <v>0</v>
      </c>
      <c r="M214" s="113"/>
      <c r="N214" s="113"/>
      <c r="O214" s="154"/>
      <c r="P214" s="154"/>
      <c r="Q214" s="154"/>
      <c r="R214" s="34"/>
      <c r="S214" s="34"/>
      <c r="T214" s="34"/>
      <c r="U214" s="34"/>
    </row>
    <row r="215" spans="2:21" s="28" customFormat="1" ht="12" customHeight="1" x14ac:dyDescent="0.2">
      <c r="B215" s="73"/>
      <c r="C215" s="38"/>
      <c r="D215" s="34"/>
      <c r="E215" s="34"/>
      <c r="F215" s="129" t="s">
        <v>527</v>
      </c>
      <c r="G215" s="130"/>
      <c r="H215" s="130"/>
      <c r="I215" s="130"/>
      <c r="J215" s="130"/>
      <c r="K215" s="131"/>
      <c r="L215" s="113">
        <v>0</v>
      </c>
      <c r="M215" s="113"/>
      <c r="N215" s="113"/>
      <c r="O215" s="154"/>
      <c r="P215" s="154"/>
      <c r="Q215" s="154"/>
      <c r="R215" s="34"/>
      <c r="S215" s="34"/>
      <c r="T215" s="34"/>
      <c r="U215" s="34"/>
    </row>
    <row r="216" spans="2:21" s="28" customFormat="1" ht="12" customHeight="1" x14ac:dyDescent="0.2">
      <c r="B216" s="73"/>
      <c r="C216" s="38"/>
      <c r="D216" s="34"/>
      <c r="E216" s="34"/>
      <c r="F216" s="129" t="s">
        <v>528</v>
      </c>
      <c r="G216" s="130"/>
      <c r="H216" s="130"/>
      <c r="I216" s="130"/>
      <c r="J216" s="130"/>
      <c r="K216" s="131"/>
      <c r="L216" s="113">
        <v>0</v>
      </c>
      <c r="M216" s="113"/>
      <c r="N216" s="113"/>
      <c r="O216" s="154"/>
      <c r="P216" s="154"/>
      <c r="Q216" s="154"/>
      <c r="R216" s="34"/>
      <c r="S216" s="34"/>
      <c r="T216" s="34"/>
      <c r="U216" s="34"/>
    </row>
    <row r="217" spans="2:21" s="28" customFormat="1" ht="12" customHeight="1" x14ac:dyDescent="0.2">
      <c r="B217" s="73"/>
      <c r="C217" s="38"/>
      <c r="D217" s="34"/>
      <c r="E217" s="34"/>
      <c r="F217" s="134" t="s">
        <v>282</v>
      </c>
      <c r="G217" s="135"/>
      <c r="H217" s="135"/>
      <c r="I217" s="135"/>
      <c r="J217" s="135"/>
      <c r="K217" s="135"/>
      <c r="L217" s="137">
        <f>SUM(L203:N216)</f>
        <v>-976</v>
      </c>
      <c r="M217" s="137"/>
      <c r="N217" s="137"/>
      <c r="O217" s="105"/>
      <c r="P217" s="105"/>
      <c r="Q217" s="105"/>
      <c r="R217" s="34"/>
      <c r="S217" s="34"/>
      <c r="T217" s="34"/>
      <c r="U217" s="34"/>
    </row>
    <row r="218" spans="2:21" s="28" customFormat="1" ht="12" customHeight="1" x14ac:dyDescent="0.2">
      <c r="B218" s="27"/>
      <c r="D218" s="34"/>
      <c r="E218" s="34"/>
      <c r="F218" s="34"/>
      <c r="G218" s="34"/>
      <c r="H218" s="34"/>
      <c r="I218" s="34"/>
      <c r="J218" s="34"/>
      <c r="K218" s="34"/>
      <c r="L218" s="34"/>
      <c r="M218" s="34"/>
      <c r="N218" s="34"/>
      <c r="O218" s="34"/>
      <c r="P218" s="34"/>
      <c r="Q218" s="34"/>
      <c r="R218" s="34"/>
      <c r="S218" s="34"/>
      <c r="T218" s="34"/>
      <c r="U218" s="34"/>
    </row>
    <row r="219" spans="2:21" s="28" customFormat="1" ht="12" customHeight="1" x14ac:dyDescent="0.2">
      <c r="B219" s="73"/>
      <c r="C219" s="57" t="s">
        <v>77</v>
      </c>
      <c r="D219" s="133" t="s">
        <v>66</v>
      </c>
      <c r="E219" s="133"/>
      <c r="F219" s="133"/>
      <c r="G219" s="133"/>
      <c r="H219" s="133"/>
      <c r="I219" s="133"/>
      <c r="J219" s="133"/>
      <c r="K219" s="133"/>
      <c r="L219" s="133"/>
      <c r="M219" s="133"/>
      <c r="N219" s="133"/>
      <c r="O219" s="133"/>
      <c r="P219" s="133"/>
      <c r="Q219" s="133"/>
      <c r="R219" s="133"/>
      <c r="S219" s="133"/>
      <c r="T219" s="133"/>
      <c r="U219" s="133"/>
    </row>
    <row r="220" spans="2:21" s="28" customFormat="1" ht="12" customHeight="1" x14ac:dyDescent="0.2">
      <c r="B220" s="66"/>
      <c r="C220" s="67"/>
      <c r="D220" s="133"/>
      <c r="E220" s="133"/>
      <c r="F220" s="133"/>
      <c r="G220" s="133"/>
      <c r="H220" s="133"/>
      <c r="I220" s="133"/>
      <c r="J220" s="133"/>
      <c r="K220" s="133"/>
      <c r="L220" s="133"/>
      <c r="M220" s="133"/>
      <c r="N220" s="133"/>
      <c r="O220" s="133"/>
      <c r="P220" s="133"/>
      <c r="Q220" s="133"/>
      <c r="R220" s="133"/>
      <c r="S220" s="133"/>
      <c r="T220" s="133"/>
      <c r="U220" s="133"/>
    </row>
    <row r="221" spans="2:21" ht="12" customHeight="1" x14ac:dyDescent="0.2">
      <c r="B221" s="39"/>
      <c r="C221" s="40"/>
      <c r="D221" s="128" t="s">
        <v>198</v>
      </c>
      <c r="E221" s="128"/>
      <c r="F221" s="128"/>
      <c r="G221" s="128"/>
      <c r="H221" s="128"/>
      <c r="I221" s="128"/>
      <c r="J221" s="128"/>
      <c r="K221" s="128"/>
      <c r="L221" s="128"/>
      <c r="M221" s="128"/>
      <c r="N221" s="128"/>
      <c r="O221" s="128"/>
      <c r="P221" s="128"/>
      <c r="Q221" s="128"/>
      <c r="R221" s="128"/>
      <c r="S221" s="128"/>
      <c r="T221" s="128"/>
      <c r="U221" s="128"/>
    </row>
    <row r="222" spans="2:21" ht="12" customHeight="1" x14ac:dyDescent="0.2">
      <c r="B222" s="39"/>
      <c r="C222" s="40"/>
      <c r="D222" s="128"/>
      <c r="E222" s="128"/>
      <c r="F222" s="128"/>
      <c r="G222" s="128"/>
      <c r="H222" s="128"/>
      <c r="I222" s="128"/>
      <c r="J222" s="128"/>
      <c r="K222" s="128"/>
      <c r="L222" s="128"/>
      <c r="M222" s="128"/>
      <c r="N222" s="128"/>
      <c r="O222" s="128"/>
      <c r="P222" s="128"/>
      <c r="Q222" s="128"/>
      <c r="R222" s="128"/>
      <c r="S222" s="128"/>
      <c r="T222" s="128"/>
      <c r="U222" s="128"/>
    </row>
    <row r="223" spans="2:21" ht="12" customHeight="1" x14ac:dyDescent="0.2">
      <c r="B223" s="39"/>
      <c r="C223" s="40"/>
      <c r="D223" s="128"/>
      <c r="E223" s="128"/>
      <c r="F223" s="128"/>
      <c r="G223" s="128"/>
      <c r="H223" s="128"/>
      <c r="I223" s="128"/>
      <c r="J223" s="128"/>
      <c r="K223" s="128"/>
      <c r="L223" s="128"/>
      <c r="M223" s="128"/>
      <c r="N223" s="128"/>
      <c r="O223" s="128"/>
      <c r="P223" s="128"/>
      <c r="Q223" s="128"/>
      <c r="R223" s="128"/>
      <c r="S223" s="128"/>
      <c r="T223" s="128"/>
      <c r="U223" s="128"/>
    </row>
    <row r="224" spans="2:21" ht="12" customHeight="1" x14ac:dyDescent="0.2">
      <c r="B224" s="39"/>
      <c r="C224" s="40"/>
      <c r="D224" s="49"/>
      <c r="E224" s="49"/>
      <c r="F224" s="49"/>
      <c r="G224" s="49"/>
      <c r="H224" s="49"/>
      <c r="I224" s="49"/>
      <c r="J224" s="49"/>
      <c r="K224" s="49"/>
      <c r="L224" s="49"/>
      <c r="M224" s="49"/>
      <c r="N224" s="49"/>
      <c r="O224" s="49"/>
      <c r="P224" s="49"/>
      <c r="Q224" s="49"/>
      <c r="R224" s="49"/>
      <c r="S224" s="49"/>
      <c r="T224" s="49"/>
      <c r="U224" s="49"/>
    </row>
    <row r="225" spans="2:21" s="28" customFormat="1" ht="12" customHeight="1" x14ac:dyDescent="0.2">
      <c r="B225" s="73"/>
      <c r="C225" s="38"/>
      <c r="D225" s="34"/>
      <c r="E225" s="34"/>
      <c r="F225" s="151" t="s">
        <v>184</v>
      </c>
      <c r="G225" s="152"/>
      <c r="H225" s="152"/>
      <c r="I225" s="152"/>
      <c r="J225" s="152"/>
      <c r="K225" s="153"/>
      <c r="L225" s="158">
        <v>2018</v>
      </c>
      <c r="M225" s="158"/>
      <c r="N225" s="158"/>
      <c r="O225" s="115" t="s">
        <v>365</v>
      </c>
      <c r="P225" s="115"/>
      <c r="Q225" s="115"/>
      <c r="R225" s="34"/>
      <c r="S225" s="34"/>
      <c r="T225" s="34"/>
      <c r="U225" s="34"/>
    </row>
    <row r="226" spans="2:21" s="28" customFormat="1" ht="12" customHeight="1" x14ac:dyDescent="0.2">
      <c r="B226" s="73"/>
      <c r="C226" s="38"/>
      <c r="D226" s="34"/>
      <c r="E226" s="34"/>
      <c r="F226" s="129" t="s">
        <v>529</v>
      </c>
      <c r="G226" s="130"/>
      <c r="H226" s="130"/>
      <c r="I226" s="130"/>
      <c r="J226" s="130"/>
      <c r="K226" s="131"/>
      <c r="L226" s="160">
        <v>0</v>
      </c>
      <c r="M226" s="160"/>
      <c r="N226" s="160"/>
      <c r="O226" s="127" t="s">
        <v>421</v>
      </c>
      <c r="P226" s="127"/>
      <c r="Q226" s="127"/>
      <c r="R226" s="34"/>
      <c r="S226" s="34"/>
      <c r="T226" s="34"/>
      <c r="U226" s="34"/>
    </row>
    <row r="227" spans="2:21" s="28" customFormat="1" ht="12" customHeight="1" x14ac:dyDescent="0.2">
      <c r="B227" s="73"/>
      <c r="C227" s="38"/>
      <c r="D227" s="34"/>
      <c r="E227" s="34"/>
      <c r="F227" s="129" t="s">
        <v>530</v>
      </c>
      <c r="G227" s="130"/>
      <c r="H227" s="130"/>
      <c r="I227" s="130"/>
      <c r="J227" s="130"/>
      <c r="K227" s="131"/>
      <c r="L227" s="160">
        <v>0</v>
      </c>
      <c r="M227" s="160"/>
      <c r="N227" s="160"/>
      <c r="O227" s="127" t="s">
        <v>421</v>
      </c>
      <c r="P227" s="127"/>
      <c r="Q227" s="127"/>
      <c r="R227" s="34"/>
      <c r="S227" s="34"/>
      <c r="T227" s="34"/>
      <c r="U227" s="34"/>
    </row>
    <row r="228" spans="2:21" s="28" customFormat="1" ht="12" customHeight="1" x14ac:dyDescent="0.2">
      <c r="B228" s="73"/>
      <c r="C228" s="38"/>
      <c r="D228" s="34"/>
      <c r="E228" s="34"/>
      <c r="F228" s="129" t="s">
        <v>531</v>
      </c>
      <c r="G228" s="130"/>
      <c r="H228" s="130"/>
      <c r="I228" s="130"/>
      <c r="J228" s="130"/>
      <c r="K228" s="131"/>
      <c r="L228" s="160"/>
      <c r="M228" s="160"/>
      <c r="N228" s="160"/>
      <c r="O228" s="127" t="s">
        <v>421</v>
      </c>
      <c r="P228" s="127"/>
      <c r="Q228" s="127"/>
      <c r="R228" s="34"/>
      <c r="S228" s="34"/>
      <c r="T228" s="34"/>
      <c r="U228" s="34"/>
    </row>
    <row r="229" spans="2:21" s="28" customFormat="1" ht="12" customHeight="1" x14ac:dyDescent="0.2">
      <c r="B229" s="73"/>
      <c r="C229" s="38"/>
      <c r="D229" s="34"/>
      <c r="E229" s="34"/>
      <c r="F229" s="129" t="s">
        <v>532</v>
      </c>
      <c r="G229" s="130"/>
      <c r="H229" s="130"/>
      <c r="I229" s="130"/>
      <c r="J229" s="130"/>
      <c r="K229" s="131"/>
      <c r="L229" s="160">
        <v>0</v>
      </c>
      <c r="M229" s="160"/>
      <c r="N229" s="160"/>
      <c r="O229" s="127" t="s">
        <v>421</v>
      </c>
      <c r="P229" s="127"/>
      <c r="Q229" s="127"/>
      <c r="R229" s="34"/>
      <c r="S229" s="34"/>
      <c r="T229" s="34"/>
      <c r="U229" s="34"/>
    </row>
    <row r="230" spans="2:21" s="28" customFormat="1" ht="12" customHeight="1" x14ac:dyDescent="0.2">
      <c r="B230" s="73"/>
      <c r="C230" s="38"/>
      <c r="D230" s="34"/>
      <c r="E230" s="34"/>
      <c r="F230" s="129" t="s">
        <v>533</v>
      </c>
      <c r="G230" s="130"/>
      <c r="H230" s="130"/>
      <c r="I230" s="130"/>
      <c r="J230" s="130"/>
      <c r="K230" s="131"/>
      <c r="L230" s="160">
        <v>0</v>
      </c>
      <c r="M230" s="160"/>
      <c r="N230" s="160"/>
      <c r="O230" s="127" t="s">
        <v>421</v>
      </c>
      <c r="P230" s="127"/>
      <c r="Q230" s="127"/>
      <c r="R230" s="34"/>
      <c r="S230" s="34"/>
      <c r="T230" s="34"/>
      <c r="U230" s="34"/>
    </row>
    <row r="231" spans="2:21" s="28" customFormat="1" ht="12" customHeight="1" x14ac:dyDescent="0.2">
      <c r="B231" s="73"/>
      <c r="C231" s="38"/>
      <c r="D231" s="34"/>
      <c r="E231" s="34"/>
      <c r="F231" s="129" t="s">
        <v>534</v>
      </c>
      <c r="G231" s="130"/>
      <c r="H231" s="130"/>
      <c r="I231" s="130"/>
      <c r="J231" s="130"/>
      <c r="K231" s="131"/>
      <c r="L231" s="160">
        <v>0</v>
      </c>
      <c r="M231" s="160"/>
      <c r="N231" s="160"/>
      <c r="O231" s="127" t="s">
        <v>421</v>
      </c>
      <c r="P231" s="127"/>
      <c r="Q231" s="127"/>
      <c r="R231" s="34"/>
      <c r="S231" s="34"/>
      <c r="T231" s="34"/>
      <c r="U231" s="34"/>
    </row>
    <row r="232" spans="2:21" s="28" customFormat="1" ht="12" customHeight="1" x14ac:dyDescent="0.2">
      <c r="B232" s="73"/>
      <c r="C232" s="38"/>
      <c r="D232" s="34"/>
      <c r="E232" s="34"/>
      <c r="F232" s="134" t="s">
        <v>199</v>
      </c>
      <c r="G232" s="135"/>
      <c r="H232" s="135"/>
      <c r="I232" s="135"/>
      <c r="J232" s="135"/>
      <c r="K232" s="159"/>
      <c r="L232" s="160">
        <f>SUM(L226:M231)</f>
        <v>0</v>
      </c>
      <c r="M232" s="160"/>
      <c r="N232" s="160"/>
      <c r="O232" s="154"/>
      <c r="P232" s="154"/>
      <c r="Q232" s="154"/>
      <c r="R232" s="34"/>
      <c r="S232" s="34"/>
      <c r="T232" s="34"/>
      <c r="U232" s="34"/>
    </row>
    <row r="233" spans="2:21" ht="12" customHeight="1" x14ac:dyDescent="0.2">
      <c r="B233" s="39"/>
      <c r="C233" s="40"/>
      <c r="D233" s="49"/>
      <c r="E233" s="49"/>
      <c r="F233" s="49"/>
      <c r="G233" s="49"/>
      <c r="H233" s="49"/>
      <c r="I233" s="49"/>
      <c r="J233" s="49"/>
      <c r="K233" s="49"/>
      <c r="L233" s="49"/>
      <c r="M233" s="49"/>
      <c r="N233" s="49"/>
      <c r="O233" s="49"/>
      <c r="P233" s="49"/>
      <c r="Q233" s="49"/>
      <c r="R233" s="49"/>
      <c r="S233" s="49"/>
      <c r="T233" s="49"/>
      <c r="U233" s="49"/>
    </row>
    <row r="234" spans="2:21" ht="12" customHeight="1" x14ac:dyDescent="0.2">
      <c r="B234" s="39"/>
      <c r="C234" s="40"/>
      <c r="D234" s="49"/>
      <c r="E234" s="49"/>
      <c r="F234" s="49"/>
      <c r="G234" s="49"/>
      <c r="H234" s="49"/>
      <c r="I234" s="49"/>
      <c r="J234" s="49"/>
      <c r="K234" s="49"/>
      <c r="L234" s="49"/>
      <c r="M234" s="49"/>
      <c r="N234" s="49"/>
      <c r="O234" s="49"/>
      <c r="P234" s="49"/>
      <c r="Q234" s="49"/>
      <c r="R234" s="49"/>
      <c r="S234" s="49"/>
      <c r="T234" s="49"/>
      <c r="U234" s="49"/>
    </row>
    <row r="235" spans="2:21" ht="12" customHeight="1" x14ac:dyDescent="0.2">
      <c r="B235" s="40"/>
      <c r="C235" s="30" t="s">
        <v>46</v>
      </c>
      <c r="D235" s="41" t="s">
        <v>47</v>
      </c>
      <c r="E235" s="40"/>
      <c r="F235" s="40"/>
      <c r="G235" s="40"/>
      <c r="H235" s="40"/>
      <c r="I235" s="40"/>
      <c r="J235" s="40"/>
      <c r="K235" s="40"/>
      <c r="L235" s="40"/>
      <c r="M235" s="40"/>
      <c r="N235" s="40"/>
      <c r="O235" s="40"/>
      <c r="P235" s="40"/>
      <c r="Q235" s="40"/>
      <c r="R235" s="40"/>
      <c r="S235" s="40"/>
      <c r="T235" s="40"/>
      <c r="U235" s="40"/>
    </row>
    <row r="236" spans="2:21" ht="12" customHeight="1" x14ac:dyDescent="0.2">
      <c r="B236" s="88"/>
      <c r="C236" s="88"/>
      <c r="D236" s="30" t="s">
        <v>4</v>
      </c>
      <c r="E236" s="88"/>
      <c r="F236" s="88"/>
      <c r="G236" s="88"/>
      <c r="H236" s="88"/>
      <c r="I236" s="88"/>
      <c r="J236" s="88"/>
      <c r="K236" s="88"/>
      <c r="L236" s="88"/>
      <c r="M236" s="88"/>
      <c r="N236" s="88"/>
      <c r="O236" s="88"/>
      <c r="P236" s="88"/>
      <c r="Q236" s="88"/>
      <c r="R236" s="88"/>
      <c r="S236" s="88"/>
      <c r="T236" s="88"/>
      <c r="U236" s="88"/>
    </row>
    <row r="237" spans="2:21" s="28" customFormat="1" ht="12" customHeight="1" x14ac:dyDescent="0.2">
      <c r="B237" s="27"/>
      <c r="C237" s="55" t="s">
        <v>75</v>
      </c>
      <c r="D237" s="155" t="s">
        <v>67</v>
      </c>
      <c r="E237" s="155"/>
      <c r="F237" s="155"/>
      <c r="G237" s="155"/>
      <c r="H237" s="155"/>
      <c r="I237" s="155"/>
      <c r="J237" s="155"/>
      <c r="K237" s="155"/>
      <c r="L237" s="155"/>
      <c r="M237" s="155"/>
      <c r="N237" s="155"/>
      <c r="O237" s="155"/>
      <c r="P237" s="155"/>
      <c r="Q237" s="155"/>
      <c r="R237" s="155"/>
      <c r="S237" s="155"/>
      <c r="T237" s="155"/>
      <c r="U237" s="155"/>
    </row>
    <row r="238" spans="2:21" s="28" customFormat="1" ht="12" customHeight="1" x14ac:dyDescent="0.2">
      <c r="C238" s="55"/>
      <c r="D238" s="155"/>
      <c r="E238" s="155"/>
      <c r="F238" s="155"/>
      <c r="G238" s="155"/>
      <c r="H238" s="155"/>
      <c r="I238" s="155"/>
      <c r="J238" s="155"/>
      <c r="K238" s="155"/>
      <c r="L238" s="155"/>
      <c r="M238" s="155"/>
      <c r="N238" s="155"/>
      <c r="O238" s="155"/>
      <c r="P238" s="155"/>
      <c r="Q238" s="155"/>
      <c r="R238" s="155"/>
      <c r="S238" s="155"/>
      <c r="T238" s="155"/>
      <c r="U238" s="155"/>
    </row>
    <row r="239" spans="2:21" s="28" customFormat="1" ht="12" customHeight="1" x14ac:dyDescent="0.2">
      <c r="C239" s="43"/>
      <c r="D239" s="70"/>
      <c r="E239" s="70"/>
      <c r="F239" s="70"/>
      <c r="G239" s="70"/>
      <c r="H239" s="70"/>
      <c r="I239" s="70"/>
      <c r="J239" s="70"/>
      <c r="K239" s="70"/>
      <c r="L239" s="70"/>
      <c r="M239" s="70"/>
      <c r="N239" s="70"/>
      <c r="O239" s="70"/>
      <c r="P239" s="70"/>
      <c r="Q239" s="70"/>
      <c r="R239" s="70"/>
      <c r="S239" s="70"/>
      <c r="T239" s="70"/>
      <c r="U239" s="70"/>
    </row>
    <row r="240" spans="2:21" ht="12" customHeight="1" x14ac:dyDescent="0.2">
      <c r="C240" s="42"/>
      <c r="D240" s="114" t="s">
        <v>184</v>
      </c>
      <c r="E240" s="114"/>
      <c r="F240" s="114"/>
      <c r="G240" s="114"/>
      <c r="H240" s="114"/>
      <c r="I240" s="114"/>
      <c r="J240" s="115" t="s">
        <v>189</v>
      </c>
      <c r="K240" s="115"/>
      <c r="L240" s="115"/>
      <c r="M240" s="115" t="s">
        <v>349</v>
      </c>
      <c r="N240" s="115"/>
      <c r="O240" s="115"/>
      <c r="P240" s="87"/>
      <c r="Q240" s="87"/>
      <c r="R240" s="87"/>
      <c r="S240" s="87"/>
    </row>
    <row r="241" spans="3:19" ht="12" customHeight="1" x14ac:dyDescent="0.2">
      <c r="C241" s="42"/>
      <c r="D241" s="110" t="s">
        <v>535</v>
      </c>
      <c r="E241" s="110"/>
      <c r="F241" s="110"/>
      <c r="G241" s="110"/>
      <c r="H241" s="110"/>
      <c r="I241" s="110"/>
      <c r="J241" s="113">
        <v>5740</v>
      </c>
      <c r="K241" s="113"/>
      <c r="L241" s="113"/>
      <c r="M241" s="127" t="s">
        <v>425</v>
      </c>
      <c r="N241" s="127"/>
      <c r="O241" s="127"/>
      <c r="P241" s="87"/>
      <c r="Q241" s="87"/>
      <c r="R241" s="87"/>
      <c r="S241" s="87"/>
    </row>
    <row r="242" spans="3:19" ht="12" customHeight="1" x14ac:dyDescent="0.2">
      <c r="C242" s="42"/>
      <c r="D242" s="110" t="s">
        <v>536</v>
      </c>
      <c r="E242" s="110"/>
      <c r="F242" s="110"/>
      <c r="G242" s="110"/>
      <c r="H242" s="110"/>
      <c r="I242" s="110"/>
      <c r="J242" s="113">
        <v>1703983.77</v>
      </c>
      <c r="K242" s="113"/>
      <c r="L242" s="113"/>
      <c r="M242" s="127" t="s">
        <v>425</v>
      </c>
      <c r="N242" s="127"/>
      <c r="O242" s="127"/>
      <c r="P242" s="87"/>
      <c r="Q242" s="87"/>
      <c r="R242" s="87"/>
      <c r="S242" s="87"/>
    </row>
    <row r="243" spans="3:19" ht="12" customHeight="1" x14ac:dyDescent="0.2">
      <c r="C243" s="42"/>
      <c r="D243" s="110" t="s">
        <v>537</v>
      </c>
      <c r="E243" s="110"/>
      <c r="F243" s="110"/>
      <c r="G243" s="110"/>
      <c r="H243" s="110"/>
      <c r="I243" s="110"/>
      <c r="J243" s="113">
        <v>114400</v>
      </c>
      <c r="K243" s="113"/>
      <c r="L243" s="113"/>
      <c r="M243" s="127" t="s">
        <v>425</v>
      </c>
      <c r="N243" s="127"/>
      <c r="O243" s="127"/>
      <c r="P243" s="87"/>
      <c r="Q243" s="87"/>
      <c r="R243" s="87"/>
      <c r="S243" s="87"/>
    </row>
    <row r="244" spans="3:19" ht="12" customHeight="1" x14ac:dyDescent="0.2">
      <c r="C244" s="42"/>
      <c r="D244" s="110" t="s">
        <v>538</v>
      </c>
      <c r="E244" s="110"/>
      <c r="F244" s="110"/>
      <c r="G244" s="110"/>
      <c r="H244" s="110"/>
      <c r="I244" s="110"/>
      <c r="J244" s="113">
        <v>6642.75</v>
      </c>
      <c r="K244" s="113"/>
      <c r="L244" s="113"/>
      <c r="M244" s="127" t="s">
        <v>425</v>
      </c>
      <c r="N244" s="127"/>
      <c r="O244" s="127"/>
      <c r="P244" s="87"/>
      <c r="Q244" s="87"/>
      <c r="R244" s="87"/>
      <c r="S244" s="87"/>
    </row>
    <row r="245" spans="3:19" ht="12" customHeight="1" x14ac:dyDescent="0.2">
      <c r="C245" s="42"/>
      <c r="D245" s="110" t="s">
        <v>539</v>
      </c>
      <c r="E245" s="110"/>
      <c r="F245" s="110"/>
      <c r="G245" s="110"/>
      <c r="H245" s="110"/>
      <c r="I245" s="110"/>
      <c r="J245" s="113">
        <v>967091</v>
      </c>
      <c r="K245" s="113"/>
      <c r="L245" s="113"/>
      <c r="M245" s="127" t="s">
        <v>425</v>
      </c>
      <c r="N245" s="127"/>
      <c r="O245" s="127"/>
      <c r="P245" s="87"/>
      <c r="Q245" s="87"/>
      <c r="R245" s="87"/>
      <c r="S245" s="87"/>
    </row>
    <row r="246" spans="3:19" ht="12" customHeight="1" x14ac:dyDescent="0.2">
      <c r="C246" s="42"/>
      <c r="D246" s="110" t="s">
        <v>540</v>
      </c>
      <c r="E246" s="110"/>
      <c r="F246" s="110"/>
      <c r="G246" s="110"/>
      <c r="H246" s="110"/>
      <c r="I246" s="110"/>
      <c r="J246" s="113">
        <v>0</v>
      </c>
      <c r="K246" s="113"/>
      <c r="L246" s="113"/>
      <c r="M246" s="127" t="s">
        <v>425</v>
      </c>
      <c r="N246" s="127"/>
      <c r="O246" s="127"/>
      <c r="P246" s="87"/>
      <c r="Q246" s="87"/>
      <c r="R246" s="87"/>
      <c r="S246" s="87"/>
    </row>
    <row r="247" spans="3:19" ht="12" customHeight="1" x14ac:dyDescent="0.2">
      <c r="C247" s="42"/>
      <c r="D247" s="110" t="s">
        <v>541</v>
      </c>
      <c r="E247" s="110"/>
      <c r="F247" s="110"/>
      <c r="G247" s="110"/>
      <c r="H247" s="110"/>
      <c r="I247" s="110"/>
      <c r="J247" s="113">
        <v>0</v>
      </c>
      <c r="K247" s="113"/>
      <c r="L247" s="113"/>
      <c r="M247" s="127" t="s">
        <v>425</v>
      </c>
      <c r="N247" s="127"/>
      <c r="O247" s="127"/>
      <c r="P247" s="87"/>
      <c r="Q247" s="87"/>
      <c r="R247" s="87"/>
      <c r="S247" s="87"/>
    </row>
    <row r="248" spans="3:19" ht="12" customHeight="1" x14ac:dyDescent="0.2">
      <c r="C248" s="42"/>
      <c r="D248" s="110"/>
      <c r="E248" s="110"/>
      <c r="F248" s="110"/>
      <c r="G248" s="110"/>
      <c r="H248" s="110"/>
      <c r="I248" s="110"/>
      <c r="J248" s="113">
        <v>0</v>
      </c>
      <c r="K248" s="113"/>
      <c r="L248" s="113"/>
      <c r="M248" s="127" t="s">
        <v>425</v>
      </c>
      <c r="N248" s="127"/>
      <c r="O248" s="127"/>
      <c r="P248" s="87"/>
      <c r="Q248" s="87"/>
      <c r="R248" s="87"/>
      <c r="S248" s="87"/>
    </row>
    <row r="249" spans="3:19" ht="12" customHeight="1" x14ac:dyDescent="0.2">
      <c r="C249" s="42"/>
      <c r="D249" s="110" t="s">
        <v>542</v>
      </c>
      <c r="E249" s="110"/>
      <c r="F249" s="110"/>
      <c r="G249" s="110"/>
      <c r="H249" s="110"/>
      <c r="I249" s="110"/>
      <c r="J249" s="113">
        <v>65267</v>
      </c>
      <c r="K249" s="113"/>
      <c r="L249" s="113"/>
      <c r="M249" s="127" t="s">
        <v>425</v>
      </c>
      <c r="N249" s="127"/>
      <c r="O249" s="127"/>
      <c r="P249" s="87"/>
      <c r="Q249" s="87"/>
      <c r="R249" s="87"/>
      <c r="S249" s="87"/>
    </row>
    <row r="250" spans="3:19" ht="12" customHeight="1" x14ac:dyDescent="0.2">
      <c r="C250" s="42"/>
      <c r="D250" s="110" t="s">
        <v>543</v>
      </c>
      <c r="E250" s="110"/>
      <c r="F250" s="110"/>
      <c r="G250" s="110"/>
      <c r="H250" s="110"/>
      <c r="I250" s="110"/>
      <c r="J250" s="113">
        <v>83679.02</v>
      </c>
      <c r="K250" s="113"/>
      <c r="L250" s="113"/>
      <c r="M250" s="127" t="s">
        <v>425</v>
      </c>
      <c r="N250" s="127"/>
      <c r="O250" s="127"/>
      <c r="P250" s="87"/>
      <c r="Q250" s="87"/>
      <c r="R250" s="87"/>
      <c r="S250" s="87"/>
    </row>
    <row r="251" spans="3:19" ht="12" customHeight="1" x14ac:dyDescent="0.2">
      <c r="C251" s="42"/>
      <c r="D251" s="110" t="s">
        <v>544</v>
      </c>
      <c r="E251" s="110"/>
      <c r="F251" s="110"/>
      <c r="G251" s="110"/>
      <c r="H251" s="110"/>
      <c r="I251" s="110"/>
      <c r="J251" s="113">
        <v>3600</v>
      </c>
      <c r="K251" s="113"/>
      <c r="L251" s="113"/>
      <c r="M251" s="127" t="s">
        <v>425</v>
      </c>
      <c r="N251" s="127"/>
      <c r="O251" s="127"/>
      <c r="P251" s="87"/>
      <c r="Q251" s="87"/>
      <c r="R251" s="87"/>
      <c r="S251" s="87"/>
    </row>
    <row r="252" spans="3:19" ht="12" customHeight="1" x14ac:dyDescent="0.2">
      <c r="C252" s="42"/>
      <c r="D252" s="110" t="s">
        <v>545</v>
      </c>
      <c r="E252" s="110"/>
      <c r="F252" s="110"/>
      <c r="G252" s="110"/>
      <c r="H252" s="110"/>
      <c r="I252" s="110"/>
      <c r="J252" s="113">
        <v>776479.32</v>
      </c>
      <c r="K252" s="113"/>
      <c r="L252" s="113"/>
      <c r="M252" s="127" t="s">
        <v>425</v>
      </c>
      <c r="N252" s="127"/>
      <c r="O252" s="127"/>
      <c r="P252" s="87"/>
      <c r="Q252" s="87"/>
      <c r="R252" s="87"/>
      <c r="S252" s="87"/>
    </row>
    <row r="253" spans="3:19" ht="12" customHeight="1" x14ac:dyDescent="0.2">
      <c r="C253" s="42"/>
      <c r="D253" s="110" t="s">
        <v>546</v>
      </c>
      <c r="E253" s="110"/>
      <c r="F253" s="110"/>
      <c r="G253" s="110"/>
      <c r="H253" s="110"/>
      <c r="I253" s="110"/>
      <c r="J253" s="113">
        <v>71387253.719999999</v>
      </c>
      <c r="K253" s="113"/>
      <c r="L253" s="113"/>
      <c r="M253" s="127" t="s">
        <v>425</v>
      </c>
      <c r="N253" s="127"/>
      <c r="O253" s="127"/>
      <c r="P253" s="87"/>
      <c r="Q253" s="87"/>
      <c r="R253" s="87"/>
      <c r="S253" s="87"/>
    </row>
    <row r="254" spans="3:19" ht="12" customHeight="1" x14ac:dyDescent="0.2">
      <c r="C254" s="42"/>
      <c r="D254" s="110" t="s">
        <v>547</v>
      </c>
      <c r="E254" s="110"/>
      <c r="F254" s="110"/>
      <c r="G254" s="110"/>
      <c r="H254" s="110"/>
      <c r="I254" s="110"/>
      <c r="J254" s="113">
        <v>40844148.07</v>
      </c>
      <c r="K254" s="113"/>
      <c r="L254" s="113"/>
      <c r="M254" s="127" t="s">
        <v>425</v>
      </c>
      <c r="N254" s="127"/>
      <c r="O254" s="127"/>
      <c r="P254" s="87"/>
      <c r="Q254" s="87"/>
      <c r="R254" s="87"/>
      <c r="S254" s="87"/>
    </row>
    <row r="255" spans="3:19" ht="12" customHeight="1" x14ac:dyDescent="0.2">
      <c r="C255" s="42"/>
      <c r="D255" s="110" t="s">
        <v>548</v>
      </c>
      <c r="E255" s="110"/>
      <c r="F255" s="110"/>
      <c r="G255" s="110"/>
      <c r="H255" s="110"/>
      <c r="I255" s="110"/>
      <c r="J255" s="113">
        <v>8838518.8100000005</v>
      </c>
      <c r="K255" s="113"/>
      <c r="L255" s="113"/>
      <c r="M255" s="127" t="s">
        <v>425</v>
      </c>
      <c r="N255" s="127"/>
      <c r="O255" s="127"/>
      <c r="P255" s="87"/>
      <c r="Q255" s="87"/>
      <c r="R255" s="87"/>
      <c r="S255" s="87"/>
    </row>
    <row r="256" spans="3:19" ht="12" customHeight="1" x14ac:dyDescent="0.2">
      <c r="C256" s="42"/>
      <c r="D256" s="110" t="s">
        <v>549</v>
      </c>
      <c r="E256" s="110"/>
      <c r="F256" s="110"/>
      <c r="G256" s="110"/>
      <c r="H256" s="110"/>
      <c r="I256" s="110"/>
      <c r="J256" s="113">
        <v>0</v>
      </c>
      <c r="K256" s="113"/>
      <c r="L256" s="113"/>
      <c r="M256" s="127" t="s">
        <v>425</v>
      </c>
      <c r="N256" s="127"/>
      <c r="O256" s="127"/>
      <c r="P256" s="87"/>
      <c r="Q256" s="87"/>
      <c r="R256" s="87"/>
      <c r="S256" s="87"/>
    </row>
    <row r="257" spans="2:21" ht="12" customHeight="1" x14ac:dyDescent="0.2">
      <c r="C257" s="42"/>
      <c r="D257" s="110" t="s">
        <v>186</v>
      </c>
      <c r="E257" s="110"/>
      <c r="F257" s="110"/>
      <c r="G257" s="110"/>
      <c r="H257" s="110"/>
      <c r="I257" s="110"/>
      <c r="J257" s="113">
        <f>SUM(J241:O256)</f>
        <v>124796803.46000001</v>
      </c>
      <c r="K257" s="113"/>
      <c r="L257" s="113"/>
      <c r="M257" s="127"/>
      <c r="N257" s="127"/>
      <c r="O257" s="127"/>
      <c r="P257" s="87"/>
      <c r="Q257" s="87"/>
      <c r="R257" s="87"/>
      <c r="S257" s="87"/>
    </row>
    <row r="258" spans="2:21" s="28" customFormat="1" ht="12" customHeight="1" x14ac:dyDescent="0.2">
      <c r="C258" s="43"/>
      <c r="D258" s="70"/>
      <c r="E258" s="70"/>
      <c r="F258" s="70"/>
      <c r="G258" s="70"/>
      <c r="H258" s="70"/>
      <c r="I258" s="70"/>
      <c r="J258" s="70"/>
      <c r="K258" s="70"/>
      <c r="L258" s="70"/>
      <c r="M258" s="70"/>
      <c r="N258" s="70"/>
      <c r="O258" s="70"/>
      <c r="P258" s="70"/>
      <c r="Q258" s="70"/>
      <c r="R258" s="70"/>
      <c r="S258" s="70"/>
      <c r="T258" s="70"/>
      <c r="U258" s="70"/>
    </row>
    <row r="259" spans="2:21" s="28" customFormat="1" ht="12" customHeight="1" x14ac:dyDescent="0.2">
      <c r="C259" s="55" t="s">
        <v>74</v>
      </c>
      <c r="D259" s="193" t="s">
        <v>68</v>
      </c>
      <c r="E259" s="193"/>
      <c r="F259" s="193"/>
      <c r="G259" s="193"/>
      <c r="H259" s="193"/>
      <c r="I259" s="193"/>
      <c r="J259" s="193"/>
      <c r="K259" s="193"/>
      <c r="L259" s="193"/>
      <c r="M259" s="193"/>
      <c r="N259" s="193"/>
      <c r="O259" s="193"/>
      <c r="P259" s="193"/>
      <c r="Q259" s="193"/>
      <c r="R259" s="193"/>
      <c r="S259" s="193"/>
      <c r="T259" s="193"/>
      <c r="U259" s="193"/>
    </row>
    <row r="260" spans="2:21" ht="12" customHeight="1" x14ac:dyDescent="0.2">
      <c r="C260" s="42"/>
      <c r="D260" s="87"/>
      <c r="E260" s="87"/>
      <c r="F260" s="87"/>
      <c r="G260" s="87"/>
      <c r="H260" s="87"/>
      <c r="I260" s="87"/>
      <c r="J260" s="87"/>
      <c r="K260" s="87"/>
      <c r="L260" s="87"/>
      <c r="M260" s="87"/>
      <c r="N260" s="87"/>
      <c r="O260" s="87"/>
      <c r="P260" s="87"/>
      <c r="Q260" s="87"/>
      <c r="R260" s="87"/>
      <c r="S260" s="87"/>
      <c r="T260" s="87"/>
      <c r="U260" s="87"/>
    </row>
    <row r="261" spans="2:21" ht="12" customHeight="1" x14ac:dyDescent="0.2">
      <c r="C261" s="42"/>
      <c r="D261" s="115" t="s">
        <v>184</v>
      </c>
      <c r="E261" s="115"/>
      <c r="F261" s="115"/>
      <c r="G261" s="115"/>
      <c r="H261" s="115"/>
      <c r="I261" s="115"/>
      <c r="J261" s="115" t="s">
        <v>189</v>
      </c>
      <c r="K261" s="115"/>
      <c r="L261" s="115"/>
      <c r="M261" s="115" t="s">
        <v>349</v>
      </c>
      <c r="N261" s="115"/>
      <c r="O261" s="115"/>
      <c r="P261" s="87"/>
      <c r="Q261" s="87"/>
      <c r="R261" s="87"/>
      <c r="S261" s="87"/>
    </row>
    <row r="262" spans="2:21" ht="24" customHeight="1" x14ac:dyDescent="0.2">
      <c r="C262" s="42"/>
      <c r="D262" s="116" t="s">
        <v>550</v>
      </c>
      <c r="E262" s="116"/>
      <c r="F262" s="116"/>
      <c r="G262" s="116"/>
      <c r="H262" s="116"/>
      <c r="I262" s="116"/>
      <c r="J262" s="113">
        <v>5662.71</v>
      </c>
      <c r="K262" s="113"/>
      <c r="L262" s="113"/>
      <c r="M262" s="127" t="s">
        <v>425</v>
      </c>
      <c r="N262" s="127"/>
      <c r="O262" s="127"/>
      <c r="P262" s="87"/>
      <c r="Q262" s="87"/>
      <c r="R262" s="87"/>
      <c r="S262" s="87"/>
    </row>
    <row r="263" spans="2:21" ht="12" customHeight="1" x14ac:dyDescent="0.2">
      <c r="C263" s="42"/>
      <c r="D263" s="105" t="s">
        <v>186</v>
      </c>
      <c r="E263" s="105"/>
      <c r="F263" s="105"/>
      <c r="G263" s="105"/>
      <c r="H263" s="105"/>
      <c r="I263" s="105"/>
      <c r="J263" s="113">
        <f>SUM(J262)</f>
        <v>5662.71</v>
      </c>
      <c r="K263" s="113"/>
      <c r="L263" s="113"/>
      <c r="M263" s="127"/>
      <c r="N263" s="127"/>
      <c r="O263" s="127"/>
      <c r="P263" s="87"/>
      <c r="Q263" s="87"/>
      <c r="R263" s="87"/>
      <c r="S263" s="87"/>
    </row>
    <row r="264" spans="2:21" ht="12" customHeight="1" x14ac:dyDescent="0.2">
      <c r="C264" s="42"/>
      <c r="D264" s="87"/>
      <c r="E264" s="87"/>
      <c r="F264" s="87"/>
      <c r="G264" s="87"/>
      <c r="H264" s="87"/>
      <c r="I264" s="87"/>
      <c r="J264" s="87"/>
      <c r="K264" s="87"/>
      <c r="L264" s="87"/>
      <c r="M264" s="87"/>
      <c r="N264" s="87"/>
      <c r="O264" s="87"/>
      <c r="P264" s="87"/>
      <c r="Q264" s="87"/>
      <c r="R264" s="87"/>
      <c r="S264" s="87"/>
      <c r="T264" s="87"/>
      <c r="U264" s="87"/>
    </row>
    <row r="265" spans="2:21" ht="12" customHeight="1" x14ac:dyDescent="0.2">
      <c r="B265" s="49"/>
      <c r="C265" s="49"/>
      <c r="D265" s="30" t="s">
        <v>24</v>
      </c>
      <c r="E265" s="49"/>
      <c r="F265" s="49"/>
      <c r="G265" s="49"/>
      <c r="H265" s="49"/>
      <c r="I265" s="49"/>
      <c r="J265" s="49"/>
      <c r="K265" s="49"/>
      <c r="L265" s="49"/>
      <c r="M265" s="49"/>
      <c r="N265" s="49"/>
      <c r="O265" s="49"/>
      <c r="P265" s="49"/>
      <c r="Q265" s="49"/>
      <c r="R265" s="49"/>
      <c r="S265" s="49"/>
      <c r="T265" s="49"/>
      <c r="U265" s="49"/>
    </row>
    <row r="266" spans="2:21" ht="12" customHeight="1" x14ac:dyDescent="0.2">
      <c r="B266" s="49"/>
      <c r="C266" s="68" t="s">
        <v>75</v>
      </c>
      <c r="D266" s="156" t="s">
        <v>69</v>
      </c>
      <c r="E266" s="156"/>
      <c r="F266" s="156"/>
      <c r="G266" s="156"/>
      <c r="H266" s="156"/>
      <c r="I266" s="156"/>
      <c r="J266" s="156"/>
      <c r="K266" s="156"/>
      <c r="L266" s="156"/>
      <c r="M266" s="156"/>
      <c r="N266" s="156"/>
      <c r="O266" s="156"/>
      <c r="P266" s="156"/>
      <c r="Q266" s="156"/>
      <c r="R266" s="156"/>
      <c r="S266" s="156"/>
      <c r="T266" s="156"/>
      <c r="U266" s="156"/>
    </row>
    <row r="267" spans="2:21" ht="12" customHeight="1" x14ac:dyDescent="0.2">
      <c r="B267" s="49"/>
      <c r="C267" s="85"/>
      <c r="D267" s="156"/>
      <c r="E267" s="156"/>
      <c r="F267" s="156"/>
      <c r="G267" s="156"/>
      <c r="H267" s="156"/>
      <c r="I267" s="156"/>
      <c r="J267" s="156"/>
      <c r="K267" s="156"/>
      <c r="L267" s="156"/>
      <c r="M267" s="156"/>
      <c r="N267" s="156"/>
      <c r="O267" s="156"/>
      <c r="P267" s="156"/>
      <c r="Q267" s="156"/>
      <c r="R267" s="156"/>
      <c r="S267" s="156"/>
      <c r="T267" s="156"/>
      <c r="U267" s="156"/>
    </row>
    <row r="268" spans="2:21" ht="12" customHeight="1" x14ac:dyDescent="0.2">
      <c r="B268" s="49"/>
      <c r="C268" s="49"/>
      <c r="D268" s="49"/>
      <c r="E268" s="49"/>
      <c r="F268" s="49"/>
      <c r="G268" s="49"/>
      <c r="H268" s="49"/>
      <c r="I268" s="49"/>
      <c r="J268" s="49"/>
      <c r="K268" s="49"/>
      <c r="L268" s="49"/>
      <c r="M268" s="49"/>
      <c r="N268" s="49"/>
      <c r="O268" s="49"/>
      <c r="P268" s="49"/>
      <c r="Q268" s="49"/>
      <c r="R268" s="49"/>
      <c r="S268" s="49"/>
      <c r="T268" s="49"/>
      <c r="U268" s="49"/>
    </row>
    <row r="269" spans="2:21" ht="12" customHeight="1" x14ac:dyDescent="0.2">
      <c r="B269" s="49"/>
      <c r="C269" s="49"/>
      <c r="D269" s="117" t="s">
        <v>184</v>
      </c>
      <c r="E269" s="118"/>
      <c r="F269" s="118"/>
      <c r="G269" s="118"/>
      <c r="H269" s="118"/>
      <c r="I269" s="118"/>
      <c r="J269" s="118"/>
      <c r="K269" s="118"/>
      <c r="L269" s="119"/>
      <c r="M269" s="115" t="s">
        <v>189</v>
      </c>
      <c r="N269" s="115"/>
      <c r="O269" s="115"/>
      <c r="P269" s="115" t="s">
        <v>192</v>
      </c>
      <c r="Q269" s="115"/>
      <c r="R269" s="49"/>
      <c r="S269" s="49"/>
    </row>
    <row r="270" spans="2:21" ht="12" customHeight="1" x14ac:dyDescent="0.2">
      <c r="B270" s="49"/>
      <c r="C270" s="49"/>
      <c r="D270" s="110" t="s">
        <v>551</v>
      </c>
      <c r="E270" s="110"/>
      <c r="F270" s="110"/>
      <c r="G270" s="110"/>
      <c r="H270" s="110"/>
      <c r="I270" s="110"/>
      <c r="J270" s="110"/>
      <c r="K270" s="110"/>
      <c r="L270" s="110"/>
      <c r="M270" s="113"/>
      <c r="N270" s="113"/>
      <c r="O270" s="113"/>
      <c r="P270" s="111"/>
      <c r="Q270" s="111"/>
      <c r="R270" s="49"/>
      <c r="S270" s="49"/>
    </row>
    <row r="271" spans="2:21" ht="12" customHeight="1" x14ac:dyDescent="0.2">
      <c r="B271" s="49"/>
      <c r="C271" s="49"/>
      <c r="D271" s="110" t="s">
        <v>553</v>
      </c>
      <c r="E271" s="110"/>
      <c r="F271" s="110"/>
      <c r="G271" s="110"/>
      <c r="H271" s="110"/>
      <c r="I271" s="110"/>
      <c r="J271" s="110"/>
      <c r="K271" s="110"/>
      <c r="L271" s="110"/>
      <c r="M271" s="113"/>
      <c r="N271" s="113"/>
      <c r="O271" s="113"/>
      <c r="P271" s="111"/>
      <c r="Q271" s="111"/>
      <c r="R271" s="49"/>
      <c r="S271" s="49"/>
    </row>
    <row r="272" spans="2:21" ht="12" customHeight="1" x14ac:dyDescent="0.2">
      <c r="B272" s="49"/>
      <c r="C272" s="49"/>
      <c r="D272" s="110" t="s">
        <v>554</v>
      </c>
      <c r="E272" s="110"/>
      <c r="F272" s="110"/>
      <c r="G272" s="110"/>
      <c r="H272" s="110"/>
      <c r="I272" s="110"/>
      <c r="J272" s="110"/>
      <c r="K272" s="110"/>
      <c r="L272" s="110"/>
      <c r="M272" s="113">
        <v>45485530.479999997</v>
      </c>
      <c r="N272" s="113"/>
      <c r="O272" s="113"/>
      <c r="P272" s="111">
        <f>M272/$M$304</f>
        <v>0.39885474990407027</v>
      </c>
      <c r="Q272" s="111"/>
      <c r="R272" s="49"/>
      <c r="S272" s="49"/>
    </row>
    <row r="273" spans="2:19" ht="12" customHeight="1" x14ac:dyDescent="0.2">
      <c r="B273" s="49"/>
      <c r="C273" s="49"/>
      <c r="D273" s="110" t="s">
        <v>555</v>
      </c>
      <c r="E273" s="110"/>
      <c r="F273" s="110"/>
      <c r="G273" s="110"/>
      <c r="H273" s="110"/>
      <c r="I273" s="110"/>
      <c r="J273" s="110"/>
      <c r="K273" s="110"/>
      <c r="L273" s="110"/>
      <c r="M273" s="113">
        <v>6188282.2400000002</v>
      </c>
      <c r="N273" s="113"/>
      <c r="O273" s="113"/>
      <c r="P273" s="111">
        <f>M273/$M$304</f>
        <v>5.4263976678391813E-2</v>
      </c>
      <c r="Q273" s="111"/>
      <c r="R273" s="49"/>
      <c r="S273" s="49"/>
    </row>
    <row r="274" spans="2:19" ht="12" customHeight="1" x14ac:dyDescent="0.2">
      <c r="B274" s="49"/>
      <c r="C274" s="49"/>
      <c r="D274" s="110" t="s">
        <v>556</v>
      </c>
      <c r="E274" s="110"/>
      <c r="F274" s="110"/>
      <c r="G274" s="110"/>
      <c r="H274" s="110"/>
      <c r="I274" s="110"/>
      <c r="J274" s="110"/>
      <c r="K274" s="110"/>
      <c r="L274" s="110"/>
      <c r="M274" s="113">
        <v>19391307.940000001</v>
      </c>
      <c r="N274" s="113"/>
      <c r="O274" s="113"/>
      <c r="P274" s="111">
        <f>M274/$M$304</f>
        <v>0.1700390255341156</v>
      </c>
      <c r="Q274" s="111"/>
      <c r="R274" s="49"/>
      <c r="S274" s="49"/>
    </row>
    <row r="275" spans="2:19" ht="12" customHeight="1" x14ac:dyDescent="0.2">
      <c r="B275" s="49"/>
      <c r="C275" s="49"/>
      <c r="D275" s="110" t="s">
        <v>557</v>
      </c>
      <c r="E275" s="110"/>
      <c r="F275" s="110"/>
      <c r="G275" s="110"/>
      <c r="H275" s="110"/>
      <c r="I275" s="110"/>
      <c r="J275" s="110"/>
      <c r="K275" s="110"/>
      <c r="L275" s="110"/>
      <c r="M275" s="113"/>
      <c r="N275" s="113"/>
      <c r="O275" s="113"/>
      <c r="P275" s="111"/>
      <c r="Q275" s="111"/>
      <c r="R275" s="49"/>
      <c r="S275" s="49"/>
    </row>
    <row r="276" spans="2:19" ht="12" customHeight="1" x14ac:dyDescent="0.2">
      <c r="B276" s="49"/>
      <c r="C276" s="49"/>
      <c r="D276" s="110" t="s">
        <v>558</v>
      </c>
      <c r="E276" s="110"/>
      <c r="F276" s="110"/>
      <c r="G276" s="110"/>
      <c r="H276" s="110"/>
      <c r="I276" s="110"/>
      <c r="J276" s="110"/>
      <c r="K276" s="110"/>
      <c r="L276" s="110"/>
      <c r="M276" s="113">
        <v>9285187.6500000004</v>
      </c>
      <c r="N276" s="113"/>
      <c r="O276" s="113"/>
      <c r="P276" s="111">
        <f t="shared" ref="P276:P284" si="1">M276/$M$304</f>
        <v>8.1420204598504492E-2</v>
      </c>
      <c r="Q276" s="111"/>
      <c r="R276" s="49"/>
      <c r="S276" s="49"/>
    </row>
    <row r="277" spans="2:19" ht="12" customHeight="1" x14ac:dyDescent="0.2">
      <c r="B277" s="49"/>
      <c r="C277" s="49"/>
      <c r="D277" s="110" t="s">
        <v>559</v>
      </c>
      <c r="E277" s="110"/>
      <c r="F277" s="110"/>
      <c r="G277" s="110"/>
      <c r="H277" s="110"/>
      <c r="I277" s="110"/>
      <c r="J277" s="110"/>
      <c r="K277" s="110"/>
      <c r="L277" s="110"/>
      <c r="M277" s="113">
        <v>0</v>
      </c>
      <c r="N277" s="113"/>
      <c r="O277" s="113"/>
      <c r="P277" s="111">
        <f t="shared" si="1"/>
        <v>0</v>
      </c>
      <c r="Q277" s="111"/>
      <c r="R277" s="49"/>
      <c r="S277" s="49"/>
    </row>
    <row r="278" spans="2:19" ht="12" customHeight="1" x14ac:dyDescent="0.2">
      <c r="B278" s="49"/>
      <c r="C278" s="49"/>
      <c r="D278" s="110" t="s">
        <v>560</v>
      </c>
      <c r="E278" s="110"/>
      <c r="F278" s="110"/>
      <c r="G278" s="110"/>
      <c r="H278" s="110"/>
      <c r="I278" s="110"/>
      <c r="J278" s="110"/>
      <c r="K278" s="110"/>
      <c r="L278" s="110"/>
      <c r="M278" s="113">
        <v>3000000</v>
      </c>
      <c r="N278" s="113"/>
      <c r="O278" s="113"/>
      <c r="P278" s="111">
        <f t="shared" si="1"/>
        <v>2.6306481139938349E-2</v>
      </c>
      <c r="Q278" s="111"/>
      <c r="R278" s="49"/>
      <c r="S278" s="49"/>
    </row>
    <row r="279" spans="2:19" ht="12" customHeight="1" x14ac:dyDescent="0.2">
      <c r="B279" s="49"/>
      <c r="C279" s="49"/>
      <c r="D279" s="110" t="s">
        <v>561</v>
      </c>
      <c r="E279" s="110"/>
      <c r="F279" s="110"/>
      <c r="G279" s="110"/>
      <c r="H279" s="110"/>
      <c r="I279" s="110"/>
      <c r="J279" s="110"/>
      <c r="K279" s="110"/>
      <c r="L279" s="110"/>
      <c r="M279" s="113">
        <v>2557664.2000000002</v>
      </c>
      <c r="N279" s="113"/>
      <c r="O279" s="113"/>
      <c r="P279" s="111">
        <f t="shared" si="1"/>
        <v>2.2427715013198502E-2</v>
      </c>
      <c r="Q279" s="111"/>
      <c r="R279" s="49"/>
      <c r="S279" s="49"/>
    </row>
    <row r="280" spans="2:19" ht="12" customHeight="1" x14ac:dyDescent="0.2">
      <c r="B280" s="49"/>
      <c r="C280" s="49"/>
      <c r="D280" s="110" t="s">
        <v>562</v>
      </c>
      <c r="E280" s="110"/>
      <c r="F280" s="110"/>
      <c r="G280" s="110"/>
      <c r="H280" s="110"/>
      <c r="I280" s="110"/>
      <c r="J280" s="110"/>
      <c r="K280" s="110"/>
      <c r="L280" s="110"/>
      <c r="M280" s="113">
        <v>3816530.32</v>
      </c>
      <c r="N280" s="113"/>
      <c r="O280" s="113"/>
      <c r="P280" s="111">
        <f t="shared" si="1"/>
        <v>3.3466494294360952E-2</v>
      </c>
      <c r="Q280" s="111"/>
      <c r="R280" s="49"/>
      <c r="S280" s="49"/>
    </row>
    <row r="281" spans="2:19" ht="12" customHeight="1" x14ac:dyDescent="0.2">
      <c r="B281" s="49"/>
      <c r="C281" s="49"/>
      <c r="D281" s="110" t="s">
        <v>563</v>
      </c>
      <c r="E281" s="110"/>
      <c r="F281" s="110"/>
      <c r="G281" s="110"/>
      <c r="H281" s="110"/>
      <c r="I281" s="110"/>
      <c r="J281" s="110"/>
      <c r="K281" s="110"/>
      <c r="L281" s="110"/>
      <c r="M281" s="113">
        <v>0</v>
      </c>
      <c r="N281" s="113"/>
      <c r="O281" s="113"/>
      <c r="P281" s="111">
        <f t="shared" si="1"/>
        <v>0</v>
      </c>
      <c r="Q281" s="111"/>
      <c r="R281" s="49"/>
      <c r="S281" s="49"/>
    </row>
    <row r="282" spans="2:19" ht="12" customHeight="1" x14ac:dyDescent="0.2">
      <c r="B282" s="49"/>
      <c r="C282" s="49"/>
      <c r="D282" s="110" t="s">
        <v>564</v>
      </c>
      <c r="E282" s="110"/>
      <c r="F282" s="110"/>
      <c r="G282" s="110"/>
      <c r="H282" s="110"/>
      <c r="I282" s="110"/>
      <c r="J282" s="110"/>
      <c r="K282" s="110"/>
      <c r="L282" s="110"/>
      <c r="M282" s="113">
        <v>0</v>
      </c>
      <c r="N282" s="113"/>
      <c r="O282" s="113"/>
      <c r="P282" s="111">
        <f t="shared" si="1"/>
        <v>0</v>
      </c>
      <c r="Q282" s="111"/>
      <c r="R282" s="49"/>
      <c r="S282" s="49"/>
    </row>
    <row r="283" spans="2:19" ht="12" customHeight="1" x14ac:dyDescent="0.2">
      <c r="B283" s="49"/>
      <c r="C283" s="49"/>
      <c r="D283" s="110" t="s">
        <v>565</v>
      </c>
      <c r="E283" s="110"/>
      <c r="F283" s="110"/>
      <c r="G283" s="110"/>
      <c r="H283" s="110"/>
      <c r="I283" s="110"/>
      <c r="J283" s="110"/>
      <c r="K283" s="110"/>
      <c r="L283" s="110"/>
      <c r="M283" s="113">
        <v>0</v>
      </c>
      <c r="N283" s="113"/>
      <c r="O283" s="113"/>
      <c r="P283" s="111">
        <f t="shared" si="1"/>
        <v>0</v>
      </c>
      <c r="Q283" s="111"/>
      <c r="R283" s="49"/>
      <c r="S283" s="49"/>
    </row>
    <row r="284" spans="2:19" ht="12" customHeight="1" x14ac:dyDescent="0.2">
      <c r="B284" s="49"/>
      <c r="C284" s="49"/>
      <c r="D284" s="110" t="s">
        <v>566</v>
      </c>
      <c r="E284" s="110"/>
      <c r="F284" s="110"/>
      <c r="G284" s="110"/>
      <c r="H284" s="110"/>
      <c r="I284" s="110"/>
      <c r="J284" s="110"/>
      <c r="K284" s="110"/>
      <c r="L284" s="110"/>
      <c r="M284" s="113">
        <v>0</v>
      </c>
      <c r="N284" s="113"/>
      <c r="O284" s="113"/>
      <c r="P284" s="111">
        <f t="shared" si="1"/>
        <v>0</v>
      </c>
      <c r="Q284" s="111"/>
      <c r="R284" s="49"/>
      <c r="S284" s="49"/>
    </row>
    <row r="285" spans="2:19" ht="12" customHeight="1" x14ac:dyDescent="0.2">
      <c r="B285" s="49"/>
      <c r="C285" s="49"/>
      <c r="D285" s="110" t="s">
        <v>567</v>
      </c>
      <c r="E285" s="110"/>
      <c r="F285" s="110"/>
      <c r="G285" s="110"/>
      <c r="H285" s="110"/>
      <c r="I285" s="110"/>
      <c r="J285" s="110"/>
      <c r="K285" s="110"/>
      <c r="L285" s="110"/>
      <c r="M285" s="113"/>
      <c r="N285" s="113"/>
      <c r="O285" s="113"/>
      <c r="P285" s="111"/>
      <c r="Q285" s="111"/>
      <c r="R285" s="49"/>
      <c r="S285" s="49"/>
    </row>
    <row r="286" spans="2:19" ht="12" customHeight="1" x14ac:dyDescent="0.2">
      <c r="B286" s="49"/>
      <c r="C286" s="49"/>
      <c r="D286" s="110" t="s">
        <v>546</v>
      </c>
      <c r="E286" s="110"/>
      <c r="F286" s="110"/>
      <c r="G286" s="110"/>
      <c r="H286" s="110"/>
      <c r="I286" s="110"/>
      <c r="J286" s="110"/>
      <c r="K286" s="110"/>
      <c r="L286" s="110"/>
      <c r="M286" s="113">
        <v>0</v>
      </c>
      <c r="N286" s="113"/>
      <c r="O286" s="113"/>
      <c r="P286" s="111">
        <f>M286/$M$304</f>
        <v>0</v>
      </c>
      <c r="Q286" s="111"/>
      <c r="R286" s="49"/>
      <c r="S286" s="49"/>
    </row>
    <row r="287" spans="2:19" ht="12" customHeight="1" x14ac:dyDescent="0.2">
      <c r="B287" s="49"/>
      <c r="C287" s="49"/>
      <c r="D287" s="110" t="s">
        <v>568</v>
      </c>
      <c r="E287" s="110"/>
      <c r="F287" s="110"/>
      <c r="G287" s="110"/>
      <c r="H287" s="110"/>
      <c r="I287" s="110"/>
      <c r="J287" s="110"/>
      <c r="K287" s="110"/>
      <c r="L287" s="110"/>
      <c r="M287" s="113">
        <v>0</v>
      </c>
      <c r="N287" s="113"/>
      <c r="O287" s="113"/>
      <c r="P287" s="111">
        <f>M287/$M$304</f>
        <v>0</v>
      </c>
      <c r="Q287" s="111"/>
      <c r="R287" s="49"/>
      <c r="S287" s="49"/>
    </row>
    <row r="288" spans="2:19" ht="12" customHeight="1" x14ac:dyDescent="0.2">
      <c r="B288" s="49"/>
      <c r="C288" s="49"/>
      <c r="D288" s="110" t="s">
        <v>569</v>
      </c>
      <c r="E288" s="110"/>
      <c r="F288" s="110"/>
      <c r="G288" s="110"/>
      <c r="H288" s="110"/>
      <c r="I288" s="110"/>
      <c r="J288" s="110"/>
      <c r="K288" s="110"/>
      <c r="L288" s="110"/>
      <c r="M288" s="113">
        <v>0</v>
      </c>
      <c r="N288" s="113"/>
      <c r="O288" s="113"/>
      <c r="P288" s="111">
        <f>M288/$M$304</f>
        <v>0</v>
      </c>
      <c r="Q288" s="111"/>
      <c r="R288" s="49"/>
      <c r="S288" s="49"/>
    </row>
    <row r="289" spans="2:19" ht="12" customHeight="1" x14ac:dyDescent="0.2">
      <c r="B289" s="49"/>
      <c r="C289" s="49"/>
      <c r="D289" s="110" t="s">
        <v>570</v>
      </c>
      <c r="E289" s="110"/>
      <c r="F289" s="110"/>
      <c r="G289" s="110"/>
      <c r="H289" s="110"/>
      <c r="I289" s="110"/>
      <c r="J289" s="110"/>
      <c r="K289" s="110"/>
      <c r="L289" s="110"/>
      <c r="M289" s="113"/>
      <c r="N289" s="113"/>
      <c r="O289" s="113"/>
      <c r="P289" s="111"/>
      <c r="Q289" s="111"/>
      <c r="R289" s="49"/>
      <c r="S289" s="49"/>
    </row>
    <row r="290" spans="2:19" ht="12" customHeight="1" x14ac:dyDescent="0.2">
      <c r="B290" s="49"/>
      <c r="C290" s="49"/>
      <c r="D290" s="110" t="s">
        <v>571</v>
      </c>
      <c r="E290" s="110"/>
      <c r="F290" s="110"/>
      <c r="G290" s="110"/>
      <c r="H290" s="110"/>
      <c r="I290" s="110"/>
      <c r="J290" s="110"/>
      <c r="K290" s="110"/>
      <c r="L290" s="110"/>
      <c r="M290" s="113">
        <v>0</v>
      </c>
      <c r="N290" s="113"/>
      <c r="O290" s="113"/>
      <c r="P290" s="111">
        <f>M290/$M$304</f>
        <v>0</v>
      </c>
      <c r="Q290" s="111"/>
      <c r="R290" s="49"/>
      <c r="S290" s="49"/>
    </row>
    <row r="291" spans="2:19" ht="12" customHeight="1" x14ac:dyDescent="0.2">
      <c r="B291" s="49"/>
      <c r="C291" s="49"/>
      <c r="D291" s="110" t="s">
        <v>572</v>
      </c>
      <c r="E291" s="110"/>
      <c r="F291" s="110"/>
      <c r="G291" s="110"/>
      <c r="H291" s="110"/>
      <c r="I291" s="110"/>
      <c r="J291" s="110"/>
      <c r="K291" s="110"/>
      <c r="L291" s="110"/>
      <c r="M291" s="113">
        <v>0</v>
      </c>
      <c r="N291" s="113"/>
      <c r="O291" s="113"/>
      <c r="P291" s="111">
        <f>M291/$M$304</f>
        <v>0</v>
      </c>
      <c r="Q291" s="111"/>
      <c r="R291" s="49"/>
      <c r="S291" s="49"/>
    </row>
    <row r="292" spans="2:19" ht="12" customHeight="1" x14ac:dyDescent="0.2">
      <c r="B292" s="49"/>
      <c r="C292" s="49"/>
      <c r="D292" s="110" t="s">
        <v>573</v>
      </c>
      <c r="E292" s="110"/>
      <c r="F292" s="110"/>
      <c r="G292" s="110"/>
      <c r="H292" s="110"/>
      <c r="I292" s="110"/>
      <c r="J292" s="110"/>
      <c r="K292" s="110"/>
      <c r="L292" s="110"/>
      <c r="M292" s="113">
        <v>0</v>
      </c>
      <c r="N292" s="113"/>
      <c r="O292" s="113"/>
      <c r="P292" s="111">
        <f>M292/$M$304</f>
        <v>0</v>
      </c>
      <c r="Q292" s="111"/>
      <c r="R292" s="49"/>
      <c r="S292" s="49"/>
    </row>
    <row r="293" spans="2:19" ht="12" customHeight="1" x14ac:dyDescent="0.2">
      <c r="B293" s="49"/>
      <c r="C293" s="49"/>
      <c r="D293" s="110" t="s">
        <v>574</v>
      </c>
      <c r="E293" s="110"/>
      <c r="F293" s="110"/>
      <c r="G293" s="110"/>
      <c r="H293" s="110"/>
      <c r="I293" s="110"/>
      <c r="J293" s="110"/>
      <c r="K293" s="110"/>
      <c r="L293" s="110"/>
      <c r="M293" s="113">
        <v>0</v>
      </c>
      <c r="N293" s="113"/>
      <c r="O293" s="113"/>
      <c r="P293" s="111">
        <f>M293/$M$304</f>
        <v>0</v>
      </c>
      <c r="Q293" s="111"/>
      <c r="R293" s="49"/>
      <c r="S293" s="49"/>
    </row>
    <row r="294" spans="2:19" ht="12" customHeight="1" x14ac:dyDescent="0.2">
      <c r="B294" s="49"/>
      <c r="C294" s="49"/>
      <c r="D294" s="110" t="s">
        <v>575</v>
      </c>
      <c r="E294" s="110"/>
      <c r="F294" s="110"/>
      <c r="G294" s="110"/>
      <c r="H294" s="110"/>
      <c r="I294" s="110"/>
      <c r="J294" s="110"/>
      <c r="K294" s="110"/>
      <c r="L294" s="110"/>
      <c r="M294" s="113">
        <v>0</v>
      </c>
      <c r="N294" s="113"/>
      <c r="O294" s="113"/>
      <c r="P294" s="111">
        <f>M294/$M$304</f>
        <v>0</v>
      </c>
      <c r="Q294" s="111"/>
      <c r="R294" s="49"/>
      <c r="S294" s="49"/>
    </row>
    <row r="295" spans="2:19" ht="12" customHeight="1" x14ac:dyDescent="0.2">
      <c r="B295" s="49"/>
      <c r="C295" s="49"/>
      <c r="D295" s="110" t="s">
        <v>576</v>
      </c>
      <c r="E295" s="110"/>
      <c r="F295" s="110"/>
      <c r="G295" s="110"/>
      <c r="H295" s="110"/>
      <c r="I295" s="110"/>
      <c r="J295" s="110"/>
      <c r="K295" s="110"/>
      <c r="L295" s="110"/>
      <c r="M295" s="113"/>
      <c r="N295" s="113"/>
      <c r="O295" s="113"/>
      <c r="P295" s="111"/>
      <c r="Q295" s="111"/>
      <c r="R295" s="49"/>
      <c r="S295" s="49"/>
    </row>
    <row r="296" spans="2:19" ht="12" customHeight="1" x14ac:dyDescent="0.2">
      <c r="B296" s="49"/>
      <c r="C296" s="49"/>
      <c r="D296" s="110" t="s">
        <v>577</v>
      </c>
      <c r="E296" s="110"/>
      <c r="F296" s="110"/>
      <c r="G296" s="110"/>
      <c r="H296" s="110"/>
      <c r="I296" s="110"/>
      <c r="J296" s="110"/>
      <c r="K296" s="110"/>
      <c r="L296" s="110"/>
      <c r="M296" s="113">
        <v>2371932</v>
      </c>
      <c r="N296" s="113"/>
      <c r="O296" s="113"/>
      <c r="P296" s="111">
        <f t="shared" ref="P296:P301" si="2">M296/$M$304</f>
        <v>2.0799061474405415E-2</v>
      </c>
      <c r="Q296" s="111"/>
      <c r="R296" s="49"/>
      <c r="S296" s="49"/>
    </row>
    <row r="297" spans="2:19" ht="12" customHeight="1" x14ac:dyDescent="0.2">
      <c r="B297" s="49"/>
      <c r="C297" s="49"/>
      <c r="D297" s="110" t="s">
        <v>578</v>
      </c>
      <c r="E297" s="110"/>
      <c r="F297" s="110"/>
      <c r="G297" s="110"/>
      <c r="H297" s="110"/>
      <c r="I297" s="110"/>
      <c r="J297" s="110"/>
      <c r="K297" s="110"/>
      <c r="L297" s="110"/>
      <c r="M297" s="113">
        <v>0</v>
      </c>
      <c r="N297" s="113"/>
      <c r="O297" s="113"/>
      <c r="P297" s="111">
        <f t="shared" si="2"/>
        <v>0</v>
      </c>
      <c r="Q297" s="111"/>
      <c r="R297" s="49"/>
      <c r="S297" s="49"/>
    </row>
    <row r="298" spans="2:19" ht="12" customHeight="1" x14ac:dyDescent="0.2">
      <c r="B298" s="49"/>
      <c r="C298" s="49"/>
      <c r="D298" s="110" t="s">
        <v>579</v>
      </c>
      <c r="E298" s="110"/>
      <c r="F298" s="110"/>
      <c r="G298" s="110"/>
      <c r="H298" s="110"/>
      <c r="I298" s="110"/>
      <c r="J298" s="110"/>
      <c r="K298" s="110"/>
      <c r="L298" s="110"/>
      <c r="M298" s="113">
        <v>0</v>
      </c>
      <c r="N298" s="113"/>
      <c r="O298" s="113"/>
      <c r="P298" s="111">
        <f t="shared" si="2"/>
        <v>0</v>
      </c>
      <c r="Q298" s="111"/>
      <c r="R298" s="49"/>
      <c r="S298" s="49"/>
    </row>
    <row r="299" spans="2:19" ht="12" customHeight="1" x14ac:dyDescent="0.2">
      <c r="B299" s="49"/>
      <c r="C299" s="49"/>
      <c r="D299" s="110" t="s">
        <v>580</v>
      </c>
      <c r="E299" s="110"/>
      <c r="F299" s="110"/>
      <c r="G299" s="110"/>
      <c r="H299" s="110"/>
      <c r="I299" s="110"/>
      <c r="J299" s="110"/>
      <c r="K299" s="110"/>
      <c r="L299" s="110"/>
      <c r="M299" s="113">
        <v>0</v>
      </c>
      <c r="N299" s="113"/>
      <c r="O299" s="113"/>
      <c r="P299" s="111">
        <f t="shared" si="2"/>
        <v>0</v>
      </c>
      <c r="Q299" s="111"/>
      <c r="R299" s="49"/>
      <c r="S299" s="49"/>
    </row>
    <row r="300" spans="2:19" ht="12" customHeight="1" x14ac:dyDescent="0.2">
      <c r="B300" s="49"/>
      <c r="C300" s="49"/>
      <c r="D300" s="110" t="s">
        <v>581</v>
      </c>
      <c r="E300" s="110"/>
      <c r="F300" s="110"/>
      <c r="G300" s="110"/>
      <c r="H300" s="110"/>
      <c r="I300" s="110"/>
      <c r="J300" s="110"/>
      <c r="K300" s="110"/>
      <c r="L300" s="110"/>
      <c r="M300" s="113">
        <v>0</v>
      </c>
      <c r="N300" s="113"/>
      <c r="O300" s="113"/>
      <c r="P300" s="111">
        <f t="shared" si="2"/>
        <v>0</v>
      </c>
      <c r="Q300" s="111"/>
      <c r="R300" s="49"/>
      <c r="S300" s="49"/>
    </row>
    <row r="301" spans="2:19" ht="12" customHeight="1" x14ac:dyDescent="0.2">
      <c r="B301" s="49"/>
      <c r="C301" s="49"/>
      <c r="D301" s="110" t="s">
        <v>582</v>
      </c>
      <c r="E301" s="110"/>
      <c r="F301" s="110"/>
      <c r="G301" s="110"/>
      <c r="H301" s="110"/>
      <c r="I301" s="110"/>
      <c r="J301" s="110"/>
      <c r="K301" s="110"/>
      <c r="L301" s="110"/>
      <c r="M301" s="113">
        <v>0</v>
      </c>
      <c r="N301" s="113"/>
      <c r="O301" s="113"/>
      <c r="P301" s="111">
        <f t="shared" si="2"/>
        <v>0</v>
      </c>
      <c r="Q301" s="111"/>
      <c r="R301" s="49"/>
      <c r="S301" s="49"/>
    </row>
    <row r="302" spans="2:19" ht="12" customHeight="1" x14ac:dyDescent="0.2">
      <c r="B302" s="49"/>
      <c r="C302" s="49"/>
      <c r="D302" s="110" t="s">
        <v>583</v>
      </c>
      <c r="E302" s="110"/>
      <c r="F302" s="110"/>
      <c r="G302" s="110"/>
      <c r="H302" s="110"/>
      <c r="I302" s="110"/>
      <c r="J302" s="110"/>
      <c r="K302" s="110"/>
      <c r="L302" s="110"/>
      <c r="M302" s="113"/>
      <c r="N302" s="113"/>
      <c r="O302" s="113"/>
      <c r="P302" s="111"/>
      <c r="Q302" s="111"/>
      <c r="R302" s="49"/>
      <c r="S302" s="49"/>
    </row>
    <row r="303" spans="2:19" ht="12" customHeight="1" x14ac:dyDescent="0.2">
      <c r="B303" s="49"/>
      <c r="C303" s="49"/>
      <c r="D303" s="110" t="s">
        <v>584</v>
      </c>
      <c r="E303" s="110"/>
      <c r="F303" s="110"/>
      <c r="G303" s="110"/>
      <c r="H303" s="110"/>
      <c r="I303" s="110"/>
      <c r="J303" s="110"/>
      <c r="K303" s="110"/>
      <c r="L303" s="110"/>
      <c r="M303" s="113">
        <v>21943903.140000001</v>
      </c>
      <c r="N303" s="113"/>
      <c r="O303" s="113"/>
      <c r="P303" s="111">
        <f>M303/$M$304</f>
        <v>0.19242229136301464</v>
      </c>
      <c r="Q303" s="111"/>
      <c r="R303" s="49"/>
      <c r="S303" s="49"/>
    </row>
    <row r="304" spans="2:19" ht="12" customHeight="1" x14ac:dyDescent="0.2">
      <c r="B304" s="49"/>
      <c r="C304" s="49"/>
      <c r="D304" s="110" t="s">
        <v>552</v>
      </c>
      <c r="E304" s="110"/>
      <c r="F304" s="110"/>
      <c r="G304" s="110"/>
      <c r="H304" s="110"/>
      <c r="I304" s="110"/>
      <c r="J304" s="110"/>
      <c r="K304" s="110"/>
      <c r="L304" s="110"/>
      <c r="M304" s="113">
        <f>SUM(M270:O303)</f>
        <v>114040337.97</v>
      </c>
      <c r="N304" s="113"/>
      <c r="O304" s="113"/>
      <c r="P304" s="111">
        <f>SUM(P270:P303)</f>
        <v>1.0000000000000002</v>
      </c>
      <c r="Q304" s="111"/>
      <c r="R304" s="49"/>
      <c r="S304" s="49"/>
    </row>
    <row r="305" spans="2:21" ht="12" customHeight="1" x14ac:dyDescent="0.2">
      <c r="B305" s="49"/>
      <c r="C305" s="49"/>
      <c r="D305" s="49"/>
      <c r="E305" s="49"/>
      <c r="F305" s="49"/>
      <c r="G305" s="49"/>
      <c r="H305" s="49"/>
      <c r="I305" s="49"/>
      <c r="J305" s="49"/>
      <c r="K305" s="49"/>
      <c r="L305" s="49"/>
      <c r="M305" s="49"/>
      <c r="N305" s="49"/>
      <c r="O305" s="49"/>
      <c r="P305" s="49"/>
      <c r="Q305" s="49"/>
      <c r="R305" s="49"/>
      <c r="S305" s="49"/>
      <c r="T305" s="49"/>
      <c r="U305" s="49"/>
    </row>
    <row r="306" spans="2:21" ht="12" customHeight="1" x14ac:dyDescent="0.2">
      <c r="B306" s="49"/>
      <c r="C306" s="49"/>
      <c r="D306" s="49"/>
      <c r="E306" s="49"/>
      <c r="F306" s="49"/>
      <c r="G306" s="49"/>
      <c r="H306" s="49"/>
      <c r="I306" s="49"/>
      <c r="J306" s="49"/>
      <c r="K306" s="49"/>
      <c r="L306" s="49"/>
      <c r="M306" s="49"/>
      <c r="N306" s="49"/>
      <c r="O306" s="49"/>
      <c r="P306" s="49"/>
      <c r="Q306" s="49"/>
      <c r="R306" s="49"/>
      <c r="S306" s="49"/>
      <c r="T306" s="49"/>
      <c r="U306" s="49"/>
    </row>
    <row r="307" spans="2:21" ht="12" customHeight="1" x14ac:dyDescent="0.2">
      <c r="B307" s="36"/>
      <c r="C307" s="30" t="s">
        <v>41</v>
      </c>
      <c r="D307" s="42" t="s">
        <v>42</v>
      </c>
    </row>
    <row r="308" spans="2:21" s="28" customFormat="1" ht="12" customHeight="1" x14ac:dyDescent="0.2">
      <c r="B308" s="27"/>
      <c r="C308" s="55" t="s">
        <v>75</v>
      </c>
      <c r="D308" s="193" t="s">
        <v>43</v>
      </c>
      <c r="E308" s="193"/>
      <c r="F308" s="193"/>
      <c r="G308" s="193"/>
      <c r="H308" s="193"/>
      <c r="I308" s="193"/>
      <c r="J308" s="193"/>
      <c r="K308" s="193"/>
      <c r="L308" s="193"/>
      <c r="M308" s="193"/>
      <c r="N308" s="193"/>
      <c r="O308" s="193"/>
      <c r="P308" s="193"/>
      <c r="Q308" s="193"/>
      <c r="R308" s="193"/>
      <c r="S308" s="193"/>
      <c r="T308" s="193"/>
      <c r="U308" s="193"/>
    </row>
    <row r="309" spans="2:21" s="28" customFormat="1" ht="12" customHeight="1" x14ac:dyDescent="0.2">
      <c r="B309" s="27"/>
      <c r="C309" s="43"/>
      <c r="D309" s="71"/>
      <c r="E309" s="71"/>
      <c r="F309" s="71"/>
      <c r="G309" s="71"/>
      <c r="H309" s="71"/>
      <c r="I309" s="71"/>
      <c r="J309" s="71"/>
      <c r="K309" s="71"/>
      <c r="L309" s="71"/>
      <c r="M309" s="71"/>
      <c r="N309" s="71"/>
      <c r="O309" s="71"/>
      <c r="P309" s="71"/>
      <c r="Q309" s="71"/>
      <c r="R309" s="71"/>
      <c r="S309" s="71"/>
      <c r="T309" s="71"/>
      <c r="U309" s="71"/>
    </row>
    <row r="310" spans="2:21" s="28" customFormat="1" ht="12" customHeight="1" x14ac:dyDescent="0.2">
      <c r="B310" s="27"/>
      <c r="C310" s="43"/>
      <c r="D310" s="71"/>
      <c r="E310" s="151" t="s">
        <v>184</v>
      </c>
      <c r="F310" s="152"/>
      <c r="G310" s="152"/>
      <c r="H310" s="152"/>
      <c r="I310" s="152"/>
      <c r="J310" s="152"/>
      <c r="K310" s="152"/>
      <c r="L310" s="153"/>
      <c r="M310" s="115" t="s">
        <v>189</v>
      </c>
      <c r="N310" s="115"/>
      <c r="O310" s="115"/>
      <c r="P310" s="115" t="s">
        <v>370</v>
      </c>
      <c r="Q310" s="115"/>
      <c r="R310" s="115"/>
      <c r="S310" s="115" t="s">
        <v>369</v>
      </c>
      <c r="T310" s="115"/>
      <c r="U310" s="115"/>
    </row>
    <row r="311" spans="2:21" s="28" customFormat="1" ht="12" customHeight="1" x14ac:dyDescent="0.2">
      <c r="B311" s="27"/>
      <c r="C311" s="43"/>
      <c r="D311" s="71"/>
      <c r="E311" s="154" t="s">
        <v>568</v>
      </c>
      <c r="F311" s="154"/>
      <c r="G311" s="154"/>
      <c r="H311" s="154"/>
      <c r="I311" s="154"/>
      <c r="J311" s="154"/>
      <c r="K311" s="154"/>
      <c r="L311" s="154"/>
      <c r="M311" s="221">
        <v>0</v>
      </c>
      <c r="N311" s="222"/>
      <c r="O311" s="222"/>
      <c r="P311" s="127" t="s">
        <v>421</v>
      </c>
      <c r="Q311" s="127"/>
      <c r="R311" s="127"/>
      <c r="S311" s="244"/>
      <c r="T311" s="244"/>
      <c r="U311" s="244"/>
    </row>
    <row r="312" spans="2:21" s="28" customFormat="1" ht="12" customHeight="1" x14ac:dyDescent="0.2">
      <c r="B312" s="27"/>
      <c r="C312" s="43"/>
      <c r="D312" s="71"/>
      <c r="E312" s="154" t="s">
        <v>585</v>
      </c>
      <c r="F312" s="154"/>
      <c r="G312" s="154"/>
      <c r="H312" s="154"/>
      <c r="I312" s="154"/>
      <c r="J312" s="154"/>
      <c r="K312" s="154"/>
      <c r="L312" s="154"/>
      <c r="M312" s="221">
        <v>0</v>
      </c>
      <c r="N312" s="222"/>
      <c r="O312" s="222"/>
      <c r="P312" s="127" t="s">
        <v>421</v>
      </c>
      <c r="Q312" s="127"/>
      <c r="R312" s="127"/>
      <c r="S312" s="244"/>
      <c r="T312" s="244"/>
      <c r="U312" s="244"/>
    </row>
    <row r="313" spans="2:21" s="28" customFormat="1" ht="12" customHeight="1" x14ac:dyDescent="0.2">
      <c r="B313" s="27"/>
      <c r="C313" s="43"/>
      <c r="D313" s="71"/>
      <c r="E313" s="154" t="s">
        <v>586</v>
      </c>
      <c r="F313" s="154"/>
      <c r="G313" s="154"/>
      <c r="H313" s="154"/>
      <c r="I313" s="154"/>
      <c r="J313" s="154"/>
      <c r="K313" s="154"/>
      <c r="L313" s="154"/>
      <c r="M313" s="221">
        <v>0</v>
      </c>
      <c r="N313" s="222"/>
      <c r="O313" s="222"/>
      <c r="P313" s="127" t="s">
        <v>421</v>
      </c>
      <c r="Q313" s="127"/>
      <c r="R313" s="127"/>
      <c r="S313" s="244"/>
      <c r="T313" s="244"/>
      <c r="U313" s="244"/>
    </row>
    <row r="314" spans="2:21" s="28" customFormat="1" ht="12" customHeight="1" x14ac:dyDescent="0.2">
      <c r="B314" s="27"/>
      <c r="C314" s="43"/>
      <c r="D314" s="71"/>
      <c r="E314" s="24"/>
      <c r="F314" s="24"/>
      <c r="G314" s="24"/>
      <c r="H314" s="24"/>
      <c r="I314" s="24"/>
      <c r="J314" s="24"/>
      <c r="K314" s="24"/>
      <c r="L314" s="24"/>
      <c r="M314" s="24"/>
      <c r="N314" s="24"/>
      <c r="O314" s="24"/>
      <c r="P314" s="24"/>
      <c r="Q314" s="24"/>
      <c r="R314" s="24"/>
      <c r="S314" s="71"/>
      <c r="T314" s="71"/>
      <c r="U314" s="71"/>
    </row>
    <row r="315" spans="2:21" s="28" customFormat="1" ht="12" customHeight="1" x14ac:dyDescent="0.2">
      <c r="C315" s="55" t="s">
        <v>74</v>
      </c>
      <c r="D315" s="193" t="s">
        <v>44</v>
      </c>
      <c r="E315" s="193"/>
      <c r="F315" s="193"/>
      <c r="G315" s="193"/>
      <c r="H315" s="193"/>
      <c r="I315" s="193"/>
      <c r="J315" s="193"/>
      <c r="K315" s="193"/>
      <c r="L315" s="193"/>
      <c r="M315" s="193"/>
      <c r="N315" s="193"/>
      <c r="O315" s="193"/>
      <c r="P315" s="193"/>
      <c r="Q315" s="193"/>
      <c r="R315" s="193"/>
      <c r="S315" s="193"/>
      <c r="T315" s="193"/>
      <c r="U315" s="193"/>
    </row>
    <row r="316" spans="2:21" ht="12" customHeight="1" x14ac:dyDescent="0.2">
      <c r="C316" s="42"/>
      <c r="D316" s="44" t="s">
        <v>200</v>
      </c>
      <c r="E316" s="92"/>
      <c r="F316" s="92"/>
      <c r="G316" s="92"/>
      <c r="H316" s="92"/>
      <c r="I316" s="92"/>
      <c r="J316" s="92"/>
      <c r="K316" s="92"/>
      <c r="L316" s="92"/>
      <c r="M316" s="92"/>
      <c r="N316" s="92"/>
      <c r="O316" s="92"/>
      <c r="P316" s="92"/>
      <c r="Q316" s="92"/>
      <c r="R316" s="92"/>
      <c r="S316" s="92"/>
      <c r="T316" s="92"/>
      <c r="U316" s="87"/>
    </row>
    <row r="317" spans="2:21" ht="12" customHeight="1" x14ac:dyDescent="0.2">
      <c r="C317" s="42"/>
      <c r="D317" s="128" t="s">
        <v>201</v>
      </c>
      <c r="E317" s="128"/>
      <c r="F317" s="128"/>
      <c r="G317" s="128"/>
      <c r="H317" s="128"/>
      <c r="I317" s="128"/>
      <c r="J317" s="128"/>
      <c r="K317" s="128"/>
      <c r="L317" s="128"/>
      <c r="M317" s="128"/>
      <c r="N317" s="128"/>
      <c r="O317" s="128"/>
      <c r="P317" s="128"/>
      <c r="Q317" s="128"/>
      <c r="R317" s="128"/>
      <c r="S317" s="128"/>
      <c r="T317" s="128"/>
      <c r="U317" s="128"/>
    </row>
    <row r="318" spans="2:21" ht="12" customHeight="1" x14ac:dyDescent="0.2">
      <c r="C318" s="42"/>
      <c r="D318" s="128"/>
      <c r="E318" s="128"/>
      <c r="F318" s="128"/>
      <c r="G318" s="128"/>
      <c r="H318" s="128"/>
      <c r="I318" s="128"/>
      <c r="J318" s="128"/>
      <c r="K318" s="128"/>
      <c r="L318" s="128"/>
      <c r="M318" s="128"/>
      <c r="N318" s="128"/>
      <c r="O318" s="128"/>
      <c r="P318" s="128"/>
      <c r="Q318" s="128"/>
      <c r="R318" s="128"/>
      <c r="S318" s="128"/>
      <c r="T318" s="128"/>
      <c r="U318" s="128"/>
    </row>
    <row r="319" spans="2:21" ht="12" customHeight="1" x14ac:dyDescent="0.2">
      <c r="C319" s="42"/>
      <c r="D319" s="79"/>
      <c r="E319" s="79"/>
      <c r="F319" s="79"/>
      <c r="G319" s="79"/>
      <c r="H319" s="79"/>
      <c r="I319" s="79"/>
      <c r="J319" s="79"/>
      <c r="K319" s="79"/>
      <c r="L319" s="79"/>
      <c r="M319" s="79"/>
      <c r="N319" s="79"/>
      <c r="O319" s="79"/>
      <c r="P319" s="79"/>
      <c r="Q319" s="79"/>
      <c r="R319" s="79"/>
      <c r="S319" s="79"/>
      <c r="T319" s="79"/>
      <c r="U319" s="79"/>
    </row>
    <row r="320" spans="2:21" ht="12" customHeight="1" x14ac:dyDescent="0.2">
      <c r="C320" s="42"/>
      <c r="D320" s="79"/>
      <c r="E320" s="151" t="s">
        <v>184</v>
      </c>
      <c r="F320" s="152"/>
      <c r="G320" s="152"/>
      <c r="H320" s="152"/>
      <c r="I320" s="152"/>
      <c r="J320" s="152"/>
      <c r="K320" s="152"/>
      <c r="L320" s="153"/>
      <c r="M320" s="115" t="s">
        <v>189</v>
      </c>
      <c r="N320" s="115"/>
      <c r="O320" s="115"/>
      <c r="P320" s="115" t="s">
        <v>371</v>
      </c>
      <c r="Q320" s="115"/>
      <c r="R320" s="115"/>
      <c r="S320" s="79"/>
      <c r="T320" s="79"/>
      <c r="U320" s="79"/>
    </row>
    <row r="321" spans="2:21" ht="12" customHeight="1" x14ac:dyDescent="0.2">
      <c r="C321" s="42"/>
      <c r="D321" s="79"/>
      <c r="E321" s="180" t="s">
        <v>587</v>
      </c>
      <c r="F321" s="180"/>
      <c r="G321" s="180"/>
      <c r="H321" s="180"/>
      <c r="I321" s="180"/>
      <c r="J321" s="180"/>
      <c r="K321" s="180"/>
      <c r="L321" s="180"/>
      <c r="M321" s="137">
        <v>0</v>
      </c>
      <c r="N321" s="137"/>
      <c r="O321" s="137"/>
      <c r="P321" s="138"/>
      <c r="Q321" s="150"/>
      <c r="R321" s="139"/>
      <c r="S321" s="79"/>
      <c r="T321" s="79"/>
      <c r="U321" s="79"/>
    </row>
    <row r="322" spans="2:21" ht="12" customHeight="1" x14ac:dyDescent="0.2">
      <c r="C322" s="42"/>
      <c r="D322" s="79"/>
      <c r="E322" s="180" t="s">
        <v>588</v>
      </c>
      <c r="F322" s="180"/>
      <c r="G322" s="180"/>
      <c r="H322" s="180"/>
      <c r="I322" s="180"/>
      <c r="J322" s="180"/>
      <c r="K322" s="180"/>
      <c r="L322" s="180"/>
      <c r="M322" s="137">
        <v>149484943.69</v>
      </c>
      <c r="N322" s="137"/>
      <c r="O322" s="137"/>
      <c r="P322" s="138"/>
      <c r="Q322" s="150"/>
      <c r="R322" s="139"/>
      <c r="S322" s="79"/>
      <c r="T322" s="79"/>
      <c r="U322" s="79"/>
    </row>
    <row r="323" spans="2:21" ht="12" customHeight="1" x14ac:dyDescent="0.2">
      <c r="C323" s="42"/>
      <c r="D323" s="79"/>
      <c r="E323" s="180" t="s">
        <v>589</v>
      </c>
      <c r="F323" s="180"/>
      <c r="G323" s="180"/>
      <c r="H323" s="180"/>
      <c r="I323" s="180"/>
      <c r="J323" s="180"/>
      <c r="K323" s="180"/>
      <c r="L323" s="180"/>
      <c r="M323" s="137">
        <v>19857840.359999999</v>
      </c>
      <c r="N323" s="137"/>
      <c r="O323" s="137"/>
      <c r="P323" s="138"/>
      <c r="Q323" s="150"/>
      <c r="R323" s="139"/>
      <c r="S323" s="79"/>
      <c r="T323" s="79"/>
      <c r="U323" s="79"/>
    </row>
    <row r="324" spans="2:21" ht="25.5" customHeight="1" x14ac:dyDescent="0.2">
      <c r="C324" s="42"/>
      <c r="D324" s="92"/>
      <c r="E324" s="154" t="s">
        <v>590</v>
      </c>
      <c r="F324" s="154"/>
      <c r="G324" s="154"/>
      <c r="H324" s="154"/>
      <c r="I324" s="154"/>
      <c r="J324" s="154"/>
      <c r="K324" s="154"/>
      <c r="L324" s="154"/>
      <c r="M324" s="113">
        <v>19857840.359999999</v>
      </c>
      <c r="N324" s="113"/>
      <c r="O324" s="113"/>
      <c r="P324" s="177" t="s">
        <v>426</v>
      </c>
      <c r="Q324" s="178"/>
      <c r="R324" s="179"/>
      <c r="S324" s="92"/>
      <c r="T324" s="92"/>
      <c r="U324" s="92"/>
    </row>
    <row r="325" spans="2:21" ht="12" customHeight="1" x14ac:dyDescent="0.2">
      <c r="C325" s="42"/>
      <c r="D325" s="79"/>
      <c r="E325" s="154" t="s">
        <v>591</v>
      </c>
      <c r="F325" s="154"/>
      <c r="G325" s="154"/>
      <c r="H325" s="154"/>
      <c r="I325" s="154"/>
      <c r="J325" s="154"/>
      <c r="K325" s="154"/>
      <c r="L325" s="154"/>
      <c r="M325" s="113">
        <v>0</v>
      </c>
      <c r="N325" s="113"/>
      <c r="O325" s="113"/>
      <c r="P325" s="138"/>
      <c r="Q325" s="150"/>
      <c r="R325" s="139"/>
      <c r="S325" s="79"/>
      <c r="T325" s="79"/>
      <c r="U325" s="79"/>
    </row>
    <row r="326" spans="2:21" ht="12" customHeight="1" x14ac:dyDescent="0.2">
      <c r="C326" s="42"/>
      <c r="D326" s="79"/>
      <c r="E326" s="154" t="s">
        <v>592</v>
      </c>
      <c r="F326" s="154"/>
      <c r="G326" s="154"/>
      <c r="H326" s="154"/>
      <c r="I326" s="154"/>
      <c r="J326" s="154"/>
      <c r="K326" s="154"/>
      <c r="L326" s="154"/>
      <c r="M326" s="113">
        <v>0</v>
      </c>
      <c r="N326" s="113"/>
      <c r="O326" s="113"/>
      <c r="P326" s="138"/>
      <c r="Q326" s="150"/>
      <c r="R326" s="139"/>
      <c r="S326" s="79"/>
      <c r="T326" s="79"/>
      <c r="U326" s="79"/>
    </row>
    <row r="327" spans="2:21" ht="12" customHeight="1" x14ac:dyDescent="0.2">
      <c r="C327" s="42"/>
      <c r="D327" s="79"/>
      <c r="E327" s="154" t="s">
        <v>593</v>
      </c>
      <c r="F327" s="154"/>
      <c r="G327" s="154"/>
      <c r="H327" s="154"/>
      <c r="I327" s="154"/>
      <c r="J327" s="154"/>
      <c r="K327" s="154"/>
      <c r="L327" s="154"/>
      <c r="M327" s="113">
        <v>0</v>
      </c>
      <c r="N327" s="113"/>
      <c r="O327" s="113"/>
      <c r="P327" s="138"/>
      <c r="Q327" s="150"/>
      <c r="R327" s="139"/>
      <c r="S327" s="79"/>
      <c r="T327" s="79"/>
      <c r="U327" s="79"/>
    </row>
    <row r="328" spans="2:21" ht="12" customHeight="1" x14ac:dyDescent="0.2">
      <c r="C328" s="42"/>
      <c r="D328" s="79"/>
      <c r="E328" s="180" t="s">
        <v>594</v>
      </c>
      <c r="F328" s="180"/>
      <c r="G328" s="180"/>
      <c r="H328" s="180"/>
      <c r="I328" s="180"/>
      <c r="J328" s="180"/>
      <c r="K328" s="180"/>
      <c r="L328" s="180"/>
      <c r="M328" s="137">
        <v>0</v>
      </c>
      <c r="N328" s="137"/>
      <c r="O328" s="137"/>
      <c r="P328" s="138"/>
      <c r="Q328" s="150"/>
      <c r="R328" s="139"/>
      <c r="S328" s="79"/>
      <c r="T328" s="79"/>
      <c r="U328" s="79"/>
    </row>
    <row r="329" spans="2:21" ht="12" customHeight="1" x14ac:dyDescent="0.2">
      <c r="C329" s="42"/>
      <c r="D329" s="79"/>
      <c r="E329" s="154" t="s">
        <v>595</v>
      </c>
      <c r="F329" s="154"/>
      <c r="G329" s="154"/>
      <c r="H329" s="154"/>
      <c r="I329" s="154"/>
      <c r="J329" s="154"/>
      <c r="K329" s="154"/>
      <c r="L329" s="154"/>
      <c r="M329" s="113">
        <v>0</v>
      </c>
      <c r="N329" s="113"/>
      <c r="O329" s="113"/>
      <c r="P329" s="138"/>
      <c r="Q329" s="150"/>
      <c r="R329" s="139"/>
      <c r="S329" s="79"/>
      <c r="T329" s="79"/>
      <c r="U329" s="79"/>
    </row>
    <row r="330" spans="2:21" ht="12" customHeight="1" x14ac:dyDescent="0.2">
      <c r="C330" s="42"/>
      <c r="D330" s="79"/>
      <c r="E330" s="154" t="s">
        <v>596</v>
      </c>
      <c r="F330" s="154"/>
      <c r="G330" s="154"/>
      <c r="H330" s="154"/>
      <c r="I330" s="154"/>
      <c r="J330" s="154"/>
      <c r="K330" s="154"/>
      <c r="L330" s="154"/>
      <c r="M330" s="113">
        <v>0</v>
      </c>
      <c r="N330" s="113"/>
      <c r="O330" s="113"/>
      <c r="P330" s="138"/>
      <c r="Q330" s="150"/>
      <c r="R330" s="139"/>
      <c r="S330" s="79"/>
      <c r="T330" s="79"/>
      <c r="U330" s="79"/>
    </row>
    <row r="331" spans="2:21" ht="12" customHeight="1" x14ac:dyDescent="0.2">
      <c r="C331" s="42"/>
      <c r="D331" s="79"/>
      <c r="E331" s="154" t="s">
        <v>597</v>
      </c>
      <c r="F331" s="154"/>
      <c r="G331" s="154"/>
      <c r="H331" s="154"/>
      <c r="I331" s="154"/>
      <c r="J331" s="154"/>
      <c r="K331" s="154"/>
      <c r="L331" s="154"/>
      <c r="M331" s="113">
        <v>0</v>
      </c>
      <c r="N331" s="113"/>
      <c r="O331" s="113"/>
      <c r="P331" s="138"/>
      <c r="Q331" s="150"/>
      <c r="R331" s="139"/>
      <c r="S331" s="79"/>
      <c r="T331" s="79"/>
      <c r="U331" s="79"/>
    </row>
    <row r="332" spans="2:21" ht="12" customHeight="1" x14ac:dyDescent="0.2">
      <c r="C332" s="42"/>
      <c r="D332" s="79"/>
      <c r="E332" s="180" t="s">
        <v>598</v>
      </c>
      <c r="F332" s="180"/>
      <c r="G332" s="180"/>
      <c r="H332" s="180"/>
      <c r="I332" s="180"/>
      <c r="J332" s="180"/>
      <c r="K332" s="180"/>
      <c r="L332" s="180"/>
      <c r="M332" s="137">
        <f>M334</f>
        <v>71480189.180000007</v>
      </c>
      <c r="N332" s="137"/>
      <c r="O332" s="137"/>
      <c r="P332" s="138"/>
      <c r="Q332" s="150"/>
      <c r="R332" s="139"/>
      <c r="S332" s="79"/>
      <c r="T332" s="79"/>
      <c r="U332" s="79"/>
    </row>
    <row r="333" spans="2:21" ht="12" customHeight="1" x14ac:dyDescent="0.2">
      <c r="C333" s="42"/>
      <c r="D333" s="79"/>
      <c r="E333" s="154" t="s">
        <v>599</v>
      </c>
      <c r="F333" s="154"/>
      <c r="G333" s="154"/>
      <c r="H333" s="154"/>
      <c r="I333" s="154"/>
      <c r="J333" s="154"/>
      <c r="K333" s="154"/>
      <c r="L333" s="154"/>
      <c r="M333" s="113">
        <v>0</v>
      </c>
      <c r="N333" s="113"/>
      <c r="O333" s="113"/>
      <c r="P333" s="138"/>
      <c r="Q333" s="150"/>
      <c r="R333" s="139"/>
      <c r="S333" s="79"/>
      <c r="T333" s="79"/>
      <c r="U333" s="79"/>
    </row>
    <row r="334" spans="2:21" ht="12" customHeight="1" x14ac:dyDescent="0.2">
      <c r="C334" s="42"/>
      <c r="D334" s="79"/>
      <c r="E334" s="154" t="s">
        <v>600</v>
      </c>
      <c r="F334" s="154"/>
      <c r="G334" s="154"/>
      <c r="H334" s="154"/>
      <c r="I334" s="154"/>
      <c r="J334" s="154"/>
      <c r="K334" s="154"/>
      <c r="L334" s="154"/>
      <c r="M334" s="113">
        <v>71480189.180000007</v>
      </c>
      <c r="N334" s="113"/>
      <c r="O334" s="113"/>
      <c r="P334" s="138" t="s">
        <v>427</v>
      </c>
      <c r="Q334" s="150"/>
      <c r="R334" s="139"/>
      <c r="S334" s="79"/>
      <c r="T334" s="79"/>
      <c r="U334" s="79"/>
    </row>
    <row r="335" spans="2:21" ht="12" customHeight="1" x14ac:dyDescent="0.2">
      <c r="C335" s="42"/>
      <c r="D335" s="79"/>
      <c r="E335" s="79"/>
      <c r="F335" s="79"/>
      <c r="G335" s="79"/>
      <c r="H335" s="79"/>
      <c r="I335" s="79"/>
      <c r="J335" s="79"/>
      <c r="K335" s="79"/>
      <c r="L335" s="79"/>
      <c r="M335" s="79"/>
      <c r="N335" s="79"/>
      <c r="O335" s="79"/>
      <c r="P335" s="79"/>
      <c r="Q335" s="79"/>
      <c r="R335" s="79"/>
      <c r="S335" s="79"/>
      <c r="T335" s="79"/>
      <c r="U335" s="79"/>
    </row>
    <row r="336" spans="2:21" ht="12" customHeight="1" x14ac:dyDescent="0.2">
      <c r="B336" s="30"/>
      <c r="C336" s="30" t="s">
        <v>48</v>
      </c>
      <c r="D336" s="42" t="s">
        <v>49</v>
      </c>
    </row>
    <row r="337" spans="2:21" ht="12" customHeight="1" x14ac:dyDescent="0.2">
      <c r="B337" s="88"/>
      <c r="C337" s="88"/>
      <c r="D337" s="30" t="s">
        <v>25</v>
      </c>
      <c r="E337" s="88"/>
      <c r="F337" s="88"/>
      <c r="G337" s="88"/>
      <c r="H337" s="88"/>
      <c r="I337" s="88"/>
      <c r="J337" s="88"/>
      <c r="K337" s="88"/>
      <c r="L337" s="88"/>
      <c r="M337" s="88"/>
      <c r="N337" s="88"/>
      <c r="O337" s="88"/>
      <c r="P337" s="88"/>
      <c r="Q337" s="88"/>
      <c r="R337" s="88"/>
      <c r="S337" s="88"/>
      <c r="T337" s="88"/>
      <c r="U337" s="88"/>
    </row>
    <row r="338" spans="2:21" ht="12" customHeight="1" x14ac:dyDescent="0.2">
      <c r="B338" s="88"/>
      <c r="C338" s="57" t="s">
        <v>75</v>
      </c>
      <c r="D338" s="197" t="s">
        <v>70</v>
      </c>
      <c r="E338" s="197"/>
      <c r="F338" s="197"/>
      <c r="G338" s="197"/>
      <c r="H338" s="197"/>
      <c r="I338" s="197"/>
      <c r="J338" s="197"/>
      <c r="K338" s="197"/>
      <c r="L338" s="197"/>
      <c r="M338" s="197"/>
      <c r="N338" s="197"/>
      <c r="O338" s="197"/>
      <c r="P338" s="197"/>
      <c r="Q338" s="197"/>
      <c r="R338" s="197"/>
      <c r="S338" s="197"/>
      <c r="T338" s="197"/>
      <c r="U338" s="197"/>
    </row>
    <row r="340" spans="2:21" ht="12" customHeight="1" x14ac:dyDescent="0.2">
      <c r="G340" s="151" t="s">
        <v>184</v>
      </c>
      <c r="H340" s="152"/>
      <c r="I340" s="152"/>
      <c r="J340" s="153"/>
      <c r="K340" s="158">
        <v>2018</v>
      </c>
      <c r="L340" s="158"/>
      <c r="M340" s="158"/>
      <c r="N340" s="158">
        <v>2017</v>
      </c>
      <c r="O340" s="158"/>
      <c r="P340" s="158"/>
    </row>
    <row r="341" spans="2:21" ht="12" customHeight="1" x14ac:dyDescent="0.2">
      <c r="B341" s="36"/>
      <c r="G341" s="162" t="s">
        <v>434</v>
      </c>
      <c r="H341" s="163"/>
      <c r="I341" s="163"/>
      <c r="J341" s="164"/>
      <c r="K341" s="165">
        <v>10258814.16</v>
      </c>
      <c r="L341" s="166"/>
      <c r="M341" s="167"/>
      <c r="N341" s="165">
        <v>15249874.15</v>
      </c>
      <c r="O341" s="166"/>
      <c r="P341" s="167"/>
    </row>
    <row r="342" spans="2:21" ht="12" customHeight="1" x14ac:dyDescent="0.2">
      <c r="B342" s="36"/>
      <c r="G342" s="162" t="s">
        <v>601</v>
      </c>
      <c r="H342" s="163"/>
      <c r="I342" s="163"/>
      <c r="J342" s="164"/>
      <c r="K342" s="165" t="s">
        <v>382</v>
      </c>
      <c r="L342" s="166"/>
      <c r="M342" s="167"/>
      <c r="N342" s="165">
        <v>0</v>
      </c>
      <c r="O342" s="166"/>
      <c r="P342" s="167"/>
    </row>
    <row r="343" spans="2:21" ht="12" customHeight="1" x14ac:dyDescent="0.2">
      <c r="B343" s="36"/>
      <c r="G343" s="162" t="s">
        <v>435</v>
      </c>
      <c r="H343" s="163"/>
      <c r="I343" s="163"/>
      <c r="J343" s="164"/>
      <c r="K343" s="165">
        <v>84.1</v>
      </c>
      <c r="L343" s="166"/>
      <c r="M343" s="167"/>
      <c r="N343" s="165">
        <v>84.1</v>
      </c>
      <c r="O343" s="166"/>
      <c r="P343" s="167"/>
    </row>
    <row r="344" spans="2:21" ht="12" customHeight="1" x14ac:dyDescent="0.2">
      <c r="B344" s="36"/>
      <c r="G344" s="162" t="s">
        <v>436</v>
      </c>
      <c r="H344" s="163"/>
      <c r="I344" s="163"/>
      <c r="J344" s="164"/>
      <c r="K344" s="165">
        <v>0</v>
      </c>
      <c r="L344" s="166"/>
      <c r="M344" s="167"/>
      <c r="N344" s="165">
        <v>0</v>
      </c>
      <c r="O344" s="166"/>
      <c r="P344" s="167"/>
    </row>
    <row r="345" spans="2:21" ht="12" customHeight="1" x14ac:dyDescent="0.2">
      <c r="G345" s="162" t="s">
        <v>602</v>
      </c>
      <c r="H345" s="163"/>
      <c r="I345" s="163"/>
      <c r="J345" s="164"/>
      <c r="K345" s="165">
        <v>0</v>
      </c>
      <c r="L345" s="166"/>
      <c r="M345" s="167"/>
      <c r="N345" s="165">
        <v>0</v>
      </c>
      <c r="O345" s="166"/>
      <c r="P345" s="167"/>
    </row>
    <row r="346" spans="2:21" ht="12" customHeight="1" x14ac:dyDescent="0.2">
      <c r="G346" s="162" t="s">
        <v>603</v>
      </c>
      <c r="H346" s="163"/>
      <c r="I346" s="163"/>
      <c r="J346" s="164"/>
      <c r="K346" s="165">
        <v>0</v>
      </c>
      <c r="L346" s="166"/>
      <c r="M346" s="167"/>
      <c r="N346" s="165">
        <v>0</v>
      </c>
      <c r="O346" s="166"/>
      <c r="P346" s="167"/>
    </row>
    <row r="347" spans="2:21" ht="12" customHeight="1" x14ac:dyDescent="0.2">
      <c r="G347" s="209" t="s">
        <v>604</v>
      </c>
      <c r="H347" s="210"/>
      <c r="I347" s="210"/>
      <c r="J347" s="211"/>
      <c r="K347" s="174">
        <f>SUM(K341:M346)</f>
        <v>10258898.26</v>
      </c>
      <c r="L347" s="175"/>
      <c r="M347" s="176"/>
      <c r="N347" s="174">
        <f>SUM(N341:P346)</f>
        <v>15249958.25</v>
      </c>
      <c r="O347" s="175"/>
      <c r="P347" s="176"/>
    </row>
    <row r="349" spans="2:21" s="28" customFormat="1" ht="12" customHeight="1" x14ac:dyDescent="0.2">
      <c r="B349" s="59"/>
      <c r="C349" s="55" t="s">
        <v>74</v>
      </c>
      <c r="D349" s="155" t="s">
        <v>71</v>
      </c>
      <c r="E349" s="155"/>
      <c r="F349" s="155"/>
      <c r="G349" s="155"/>
      <c r="H349" s="155"/>
      <c r="I349" s="155"/>
      <c r="J349" s="155"/>
      <c r="K349" s="155"/>
      <c r="L349" s="155"/>
      <c r="M349" s="155"/>
      <c r="N349" s="155"/>
      <c r="O349" s="155"/>
      <c r="P349" s="155"/>
      <c r="Q349" s="155"/>
      <c r="R349" s="155"/>
      <c r="S349" s="155"/>
      <c r="T349" s="155"/>
      <c r="U349" s="155"/>
    </row>
    <row r="350" spans="2:21" s="28" customFormat="1" ht="12" customHeight="1" x14ac:dyDescent="0.2">
      <c r="B350" s="27"/>
      <c r="C350" s="56"/>
      <c r="D350" s="155"/>
      <c r="E350" s="155"/>
      <c r="F350" s="155"/>
      <c r="G350" s="155"/>
      <c r="H350" s="155"/>
      <c r="I350" s="155"/>
      <c r="J350" s="155"/>
      <c r="K350" s="155"/>
      <c r="L350" s="155"/>
      <c r="M350" s="155"/>
      <c r="N350" s="155"/>
      <c r="O350" s="155"/>
      <c r="P350" s="155"/>
      <c r="Q350" s="155"/>
      <c r="R350" s="155"/>
      <c r="S350" s="155"/>
      <c r="T350" s="155"/>
      <c r="U350" s="155"/>
    </row>
    <row r="351" spans="2:21" s="28" customFormat="1" ht="12" customHeight="1" x14ac:dyDescent="0.2">
      <c r="B351" s="27"/>
      <c r="D351" s="70"/>
      <c r="E351" s="70"/>
      <c r="F351" s="70"/>
      <c r="G351" s="70"/>
      <c r="H351" s="70"/>
      <c r="I351" s="70"/>
      <c r="J351" s="70"/>
      <c r="K351" s="70"/>
      <c r="L351" s="70"/>
      <c r="M351" s="70"/>
      <c r="N351" s="70"/>
      <c r="O351" s="70"/>
      <c r="P351" s="70"/>
      <c r="Q351" s="70"/>
      <c r="R351" s="70"/>
      <c r="S351" s="70"/>
      <c r="T351" s="70"/>
      <c r="U351" s="70"/>
    </row>
    <row r="352" spans="2:21" s="28" customFormat="1" ht="38.25" customHeight="1" x14ac:dyDescent="0.2">
      <c r="B352" s="27"/>
      <c r="D352" s="108" t="s">
        <v>184</v>
      </c>
      <c r="E352" s="108"/>
      <c r="F352" s="108"/>
      <c r="G352" s="108"/>
      <c r="H352" s="108"/>
      <c r="I352" s="108" t="s">
        <v>278</v>
      </c>
      <c r="J352" s="108"/>
      <c r="K352" s="108"/>
      <c r="L352" s="245" t="s">
        <v>373</v>
      </c>
      <c r="M352" s="246"/>
      <c r="N352" s="247"/>
      <c r="O352" s="106" t="s">
        <v>372</v>
      </c>
      <c r="P352" s="106"/>
      <c r="Q352" s="106" t="s">
        <v>374</v>
      </c>
      <c r="R352" s="106"/>
      <c r="S352" s="106"/>
      <c r="T352" s="106"/>
    </row>
    <row r="353" spans="2:20" s="28" customFormat="1" ht="12" customHeight="1" x14ac:dyDescent="0.2">
      <c r="B353" s="27"/>
      <c r="D353" s="105" t="s">
        <v>461</v>
      </c>
      <c r="E353" s="105"/>
      <c r="F353" s="105"/>
      <c r="G353" s="105"/>
      <c r="H353" s="105"/>
      <c r="I353" s="208"/>
      <c r="J353" s="208"/>
      <c r="K353" s="208"/>
      <c r="L353" s="113"/>
      <c r="M353" s="113"/>
      <c r="N353" s="113"/>
      <c r="O353" s="226"/>
      <c r="P353" s="226"/>
      <c r="Q353" s="226"/>
      <c r="R353" s="226"/>
      <c r="S353" s="226"/>
      <c r="T353" s="226"/>
    </row>
    <row r="354" spans="2:20" s="28" customFormat="1" ht="12" customHeight="1" x14ac:dyDescent="0.2">
      <c r="B354" s="27"/>
      <c r="D354" s="110" t="s">
        <v>453</v>
      </c>
      <c r="E354" s="110"/>
      <c r="F354" s="110"/>
      <c r="G354" s="110"/>
      <c r="H354" s="110"/>
      <c r="I354" s="113">
        <v>1230726.19</v>
      </c>
      <c r="J354" s="113"/>
      <c r="K354" s="113"/>
      <c r="L354" s="113">
        <v>0</v>
      </c>
      <c r="M354" s="113"/>
      <c r="N354" s="113"/>
      <c r="O354" s="226"/>
      <c r="P354" s="226"/>
      <c r="Q354" s="226"/>
      <c r="R354" s="226"/>
      <c r="S354" s="226"/>
      <c r="T354" s="226"/>
    </row>
    <row r="355" spans="2:20" s="28" customFormat="1" ht="12" customHeight="1" x14ac:dyDescent="0.2">
      <c r="B355" s="27"/>
      <c r="D355" s="110" t="s">
        <v>454</v>
      </c>
      <c r="E355" s="110"/>
      <c r="F355" s="110"/>
      <c r="G355" s="110"/>
      <c r="H355" s="110"/>
      <c r="I355" s="113">
        <v>0</v>
      </c>
      <c r="J355" s="113"/>
      <c r="K355" s="113"/>
      <c r="L355" s="113">
        <v>0</v>
      </c>
      <c r="M355" s="113"/>
      <c r="N355" s="113"/>
      <c r="O355" s="226"/>
      <c r="P355" s="226"/>
      <c r="Q355" s="226"/>
      <c r="R355" s="226"/>
      <c r="S355" s="226"/>
      <c r="T355" s="226"/>
    </row>
    <row r="356" spans="2:20" s="28" customFormat="1" ht="12" customHeight="1" x14ac:dyDescent="0.2">
      <c r="B356" s="27"/>
      <c r="D356" s="110" t="s">
        <v>455</v>
      </c>
      <c r="E356" s="110"/>
      <c r="F356" s="110"/>
      <c r="G356" s="110"/>
      <c r="H356" s="110"/>
      <c r="I356" s="113">
        <v>71102904.230000004</v>
      </c>
      <c r="J356" s="113"/>
      <c r="K356" s="113"/>
      <c r="L356" s="113">
        <v>0</v>
      </c>
      <c r="M356" s="113"/>
      <c r="N356" s="113"/>
      <c r="O356" s="226"/>
      <c r="P356" s="226"/>
      <c r="Q356" s="226"/>
      <c r="R356" s="226"/>
      <c r="S356" s="226"/>
      <c r="T356" s="226"/>
    </row>
    <row r="357" spans="2:20" s="28" customFormat="1" ht="12" customHeight="1" x14ac:dyDescent="0.2">
      <c r="B357" s="27"/>
      <c r="D357" s="110" t="s">
        <v>456</v>
      </c>
      <c r="E357" s="110"/>
      <c r="F357" s="110"/>
      <c r="G357" s="110"/>
      <c r="H357" s="110"/>
      <c r="I357" s="113">
        <v>4107069.8</v>
      </c>
      <c r="J357" s="113"/>
      <c r="K357" s="113"/>
      <c r="L357" s="113">
        <v>0</v>
      </c>
      <c r="M357" s="113"/>
      <c r="N357" s="113"/>
      <c r="O357" s="226"/>
      <c r="P357" s="226"/>
      <c r="Q357" s="226"/>
      <c r="R357" s="226"/>
      <c r="S357" s="226"/>
      <c r="T357" s="226"/>
    </row>
    <row r="358" spans="2:20" s="28" customFormat="1" ht="12" customHeight="1" x14ac:dyDescent="0.2">
      <c r="B358" s="27"/>
      <c r="D358" s="110" t="s">
        <v>457</v>
      </c>
      <c r="E358" s="110"/>
      <c r="F358" s="110"/>
      <c r="G358" s="110"/>
      <c r="H358" s="110"/>
      <c r="I358" s="113">
        <v>128835425.58</v>
      </c>
      <c r="J358" s="113"/>
      <c r="K358" s="113"/>
      <c r="L358" s="113">
        <v>0</v>
      </c>
      <c r="M358" s="113"/>
      <c r="N358" s="113"/>
      <c r="O358" s="226"/>
      <c r="P358" s="226"/>
      <c r="Q358" s="226"/>
      <c r="R358" s="226"/>
      <c r="S358" s="226"/>
      <c r="T358" s="226"/>
    </row>
    <row r="359" spans="2:20" s="28" customFormat="1" ht="12" customHeight="1" x14ac:dyDescent="0.2">
      <c r="B359" s="27"/>
      <c r="D359" s="110" t="s">
        <v>458</v>
      </c>
      <c r="E359" s="110"/>
      <c r="F359" s="110"/>
      <c r="G359" s="110"/>
      <c r="H359" s="110"/>
      <c r="I359" s="113">
        <v>4879477.5599999996</v>
      </c>
      <c r="J359" s="113"/>
      <c r="K359" s="113"/>
      <c r="L359" s="113">
        <v>0</v>
      </c>
      <c r="M359" s="113"/>
      <c r="N359" s="113"/>
      <c r="O359" s="226"/>
      <c r="P359" s="226"/>
      <c r="Q359" s="226"/>
      <c r="R359" s="226"/>
      <c r="S359" s="226"/>
      <c r="T359" s="226"/>
    </row>
    <row r="360" spans="2:20" s="28" customFormat="1" ht="12" customHeight="1" x14ac:dyDescent="0.2">
      <c r="B360" s="27"/>
      <c r="D360" s="110" t="s">
        <v>459</v>
      </c>
      <c r="E360" s="110"/>
      <c r="F360" s="110"/>
      <c r="G360" s="110"/>
      <c r="H360" s="110"/>
      <c r="I360" s="113">
        <v>30112152.760000002</v>
      </c>
      <c r="J360" s="113"/>
      <c r="K360" s="113"/>
      <c r="L360" s="113">
        <v>0</v>
      </c>
      <c r="M360" s="113"/>
      <c r="N360" s="113"/>
      <c r="O360" s="226"/>
      <c r="P360" s="226"/>
      <c r="Q360" s="226"/>
      <c r="R360" s="226"/>
      <c r="S360" s="226"/>
      <c r="T360" s="226"/>
    </row>
    <row r="361" spans="2:20" s="28" customFormat="1" ht="12" customHeight="1" x14ac:dyDescent="0.2">
      <c r="B361" s="27"/>
      <c r="D361" s="105" t="s">
        <v>471</v>
      </c>
      <c r="E361" s="105"/>
      <c r="F361" s="105"/>
      <c r="G361" s="105"/>
      <c r="H361" s="105"/>
      <c r="I361" s="113"/>
      <c r="J361" s="113"/>
      <c r="K361" s="113"/>
      <c r="L361" s="113"/>
      <c r="M361" s="113"/>
      <c r="N361" s="113"/>
      <c r="O361" s="226"/>
      <c r="P361" s="226"/>
      <c r="Q361" s="226"/>
      <c r="R361" s="226"/>
      <c r="S361" s="226"/>
      <c r="T361" s="226"/>
    </row>
    <row r="362" spans="2:20" s="28" customFormat="1" ht="12" customHeight="1" x14ac:dyDescent="0.2">
      <c r="B362" s="27"/>
      <c r="D362" s="110" t="s">
        <v>462</v>
      </c>
      <c r="E362" s="110"/>
      <c r="F362" s="110"/>
      <c r="G362" s="110"/>
      <c r="H362" s="110"/>
      <c r="I362" s="113">
        <v>6109206.1200000001</v>
      </c>
      <c r="J362" s="113"/>
      <c r="K362" s="113"/>
      <c r="L362" s="113">
        <v>0</v>
      </c>
      <c r="M362" s="113"/>
      <c r="N362" s="113"/>
      <c r="O362" s="226"/>
      <c r="P362" s="226"/>
      <c r="Q362" s="226"/>
      <c r="R362" s="226"/>
      <c r="S362" s="226"/>
      <c r="T362" s="226"/>
    </row>
    <row r="363" spans="2:20" s="28" customFormat="1" ht="12" customHeight="1" x14ac:dyDescent="0.2">
      <c r="B363" s="27"/>
      <c r="D363" s="110" t="s">
        <v>463</v>
      </c>
      <c r="E363" s="110"/>
      <c r="F363" s="110"/>
      <c r="G363" s="110"/>
      <c r="H363" s="110"/>
      <c r="I363" s="113">
        <v>802782.84</v>
      </c>
      <c r="J363" s="113"/>
      <c r="K363" s="113"/>
      <c r="L363" s="113">
        <v>0</v>
      </c>
      <c r="M363" s="113"/>
      <c r="N363" s="113"/>
      <c r="O363" s="226"/>
      <c r="P363" s="226"/>
      <c r="Q363" s="226"/>
      <c r="R363" s="226"/>
      <c r="S363" s="226"/>
      <c r="T363" s="226"/>
    </row>
    <row r="364" spans="2:20" s="28" customFormat="1" ht="12" customHeight="1" x14ac:dyDescent="0.2">
      <c r="B364" s="27"/>
      <c r="D364" s="110" t="s">
        <v>464</v>
      </c>
      <c r="E364" s="110"/>
      <c r="F364" s="110"/>
      <c r="G364" s="110"/>
      <c r="H364" s="110"/>
      <c r="I364" s="113">
        <v>56167.199999999997</v>
      </c>
      <c r="J364" s="113"/>
      <c r="K364" s="113"/>
      <c r="L364" s="113">
        <v>0</v>
      </c>
      <c r="M364" s="113"/>
      <c r="N364" s="113"/>
      <c r="O364" s="226"/>
      <c r="P364" s="226"/>
      <c r="Q364" s="226"/>
      <c r="R364" s="226"/>
      <c r="S364" s="226"/>
      <c r="T364" s="226"/>
    </row>
    <row r="365" spans="2:20" s="28" customFormat="1" ht="12" customHeight="1" x14ac:dyDescent="0.2">
      <c r="B365" s="27"/>
      <c r="D365" s="110" t="s">
        <v>465</v>
      </c>
      <c r="E365" s="110"/>
      <c r="F365" s="110"/>
      <c r="G365" s="110"/>
      <c r="H365" s="110"/>
      <c r="I365" s="113">
        <v>6446375.7599999998</v>
      </c>
      <c r="J365" s="113"/>
      <c r="K365" s="113"/>
      <c r="L365" s="113">
        <v>0</v>
      </c>
      <c r="M365" s="113"/>
      <c r="N365" s="113"/>
      <c r="O365" s="226"/>
      <c r="P365" s="226"/>
      <c r="Q365" s="226"/>
      <c r="R365" s="226"/>
      <c r="S365" s="226"/>
      <c r="T365" s="226"/>
    </row>
    <row r="366" spans="2:20" s="28" customFormat="1" ht="12" customHeight="1" x14ac:dyDescent="0.2">
      <c r="B366" s="27"/>
      <c r="D366" s="110" t="s">
        <v>466</v>
      </c>
      <c r="E366" s="110"/>
      <c r="F366" s="110"/>
      <c r="G366" s="110"/>
      <c r="H366" s="110"/>
      <c r="I366" s="113">
        <v>0</v>
      </c>
      <c r="J366" s="113"/>
      <c r="K366" s="113"/>
      <c r="L366" s="113">
        <v>0</v>
      </c>
      <c r="M366" s="113"/>
      <c r="N366" s="113"/>
      <c r="O366" s="226"/>
      <c r="P366" s="226"/>
      <c r="Q366" s="226"/>
      <c r="R366" s="226"/>
      <c r="S366" s="226"/>
      <c r="T366" s="226"/>
    </row>
    <row r="367" spans="2:20" s="28" customFormat="1" ht="12" customHeight="1" x14ac:dyDescent="0.2">
      <c r="B367" s="27"/>
      <c r="D367" s="110" t="s">
        <v>467</v>
      </c>
      <c r="E367" s="110"/>
      <c r="F367" s="110"/>
      <c r="G367" s="110"/>
      <c r="H367" s="110"/>
      <c r="I367" s="113">
        <v>877222.47</v>
      </c>
      <c r="J367" s="113"/>
      <c r="K367" s="113"/>
      <c r="L367" s="113">
        <v>0</v>
      </c>
      <c r="M367" s="113"/>
      <c r="N367" s="113"/>
      <c r="O367" s="226"/>
      <c r="P367" s="226"/>
      <c r="Q367" s="226"/>
      <c r="R367" s="226"/>
      <c r="S367" s="226"/>
      <c r="T367" s="226"/>
    </row>
    <row r="368" spans="2:20" s="28" customFormat="1" ht="12" customHeight="1" x14ac:dyDescent="0.2">
      <c r="B368" s="27"/>
      <c r="D368" s="110" t="s">
        <v>468</v>
      </c>
      <c r="E368" s="110"/>
      <c r="F368" s="110"/>
      <c r="G368" s="110"/>
      <c r="H368" s="110"/>
      <c r="I368" s="113">
        <v>0</v>
      </c>
      <c r="J368" s="113"/>
      <c r="K368" s="113"/>
      <c r="L368" s="113">
        <v>0</v>
      </c>
      <c r="M368" s="113"/>
      <c r="N368" s="113"/>
      <c r="O368" s="226"/>
      <c r="P368" s="226"/>
      <c r="Q368" s="226"/>
      <c r="R368" s="226"/>
      <c r="S368" s="226"/>
      <c r="T368" s="226"/>
    </row>
    <row r="369" spans="2:21" s="28" customFormat="1" ht="12" customHeight="1" x14ac:dyDescent="0.2">
      <c r="B369" s="27"/>
      <c r="D369" s="110" t="s">
        <v>469</v>
      </c>
      <c r="E369" s="110"/>
      <c r="F369" s="110"/>
      <c r="G369" s="110"/>
      <c r="H369" s="110"/>
      <c r="I369" s="113">
        <v>0</v>
      </c>
      <c r="J369" s="113"/>
      <c r="K369" s="113"/>
      <c r="L369" s="113">
        <v>0</v>
      </c>
      <c r="M369" s="113"/>
      <c r="N369" s="113"/>
      <c r="O369" s="226"/>
      <c r="P369" s="226"/>
      <c r="Q369" s="226"/>
      <c r="R369" s="226"/>
      <c r="S369" s="226"/>
      <c r="T369" s="226"/>
    </row>
    <row r="370" spans="2:21" s="28" customFormat="1" ht="12" customHeight="1" x14ac:dyDescent="0.2">
      <c r="B370" s="27"/>
      <c r="D370" s="105" t="s">
        <v>605</v>
      </c>
      <c r="E370" s="105"/>
      <c r="F370" s="105"/>
      <c r="G370" s="105"/>
      <c r="H370" s="105"/>
      <c r="I370" s="113"/>
      <c r="J370" s="113"/>
      <c r="K370" s="113"/>
      <c r="L370" s="113"/>
      <c r="M370" s="113"/>
      <c r="N370" s="113"/>
      <c r="O370" s="226"/>
      <c r="P370" s="226"/>
      <c r="Q370" s="226"/>
      <c r="R370" s="226"/>
      <c r="S370" s="226"/>
      <c r="T370" s="226"/>
    </row>
    <row r="371" spans="2:21" s="28" customFormat="1" ht="12" customHeight="1" x14ac:dyDescent="0.2">
      <c r="B371" s="27"/>
      <c r="D371" s="110" t="s">
        <v>606</v>
      </c>
      <c r="E371" s="110"/>
      <c r="F371" s="110"/>
      <c r="G371" s="110"/>
      <c r="H371" s="110"/>
      <c r="I371" s="113">
        <v>245317.17</v>
      </c>
      <c r="J371" s="113"/>
      <c r="K371" s="113"/>
      <c r="L371" s="113">
        <v>0</v>
      </c>
      <c r="M371" s="113"/>
      <c r="N371" s="113"/>
      <c r="O371" s="226"/>
      <c r="P371" s="226"/>
      <c r="Q371" s="226"/>
      <c r="R371" s="226"/>
      <c r="S371" s="226"/>
      <c r="T371" s="226"/>
    </row>
    <row r="372" spans="2:21" s="28" customFormat="1" ht="12" customHeight="1" x14ac:dyDescent="0.2">
      <c r="B372" s="27"/>
      <c r="D372" s="110" t="s">
        <v>607</v>
      </c>
      <c r="E372" s="110"/>
      <c r="F372" s="110"/>
      <c r="G372" s="110"/>
      <c r="H372" s="110"/>
      <c r="I372" s="113">
        <v>0</v>
      </c>
      <c r="J372" s="113"/>
      <c r="K372" s="113"/>
      <c r="L372" s="113">
        <v>0</v>
      </c>
      <c r="M372" s="113"/>
      <c r="N372" s="113"/>
      <c r="O372" s="226"/>
      <c r="P372" s="226"/>
      <c r="Q372" s="226"/>
      <c r="R372" s="226"/>
      <c r="S372" s="226"/>
      <c r="T372" s="226"/>
    </row>
    <row r="373" spans="2:21" s="28" customFormat="1" ht="12" customHeight="1" x14ac:dyDescent="0.2">
      <c r="B373" s="27"/>
      <c r="D373" s="110" t="s">
        <v>608</v>
      </c>
      <c r="E373" s="110"/>
      <c r="F373" s="110"/>
      <c r="G373" s="110"/>
      <c r="H373" s="110"/>
      <c r="I373" s="113">
        <v>0</v>
      </c>
      <c r="J373" s="113"/>
      <c r="K373" s="113"/>
      <c r="L373" s="113">
        <v>0</v>
      </c>
      <c r="M373" s="113"/>
      <c r="N373" s="113"/>
      <c r="O373" s="226"/>
      <c r="P373" s="226"/>
      <c r="Q373" s="226"/>
      <c r="R373" s="226"/>
      <c r="S373" s="226"/>
      <c r="T373" s="226"/>
    </row>
    <row r="374" spans="2:21" s="28" customFormat="1" ht="12" customHeight="1" x14ac:dyDescent="0.2">
      <c r="B374" s="27"/>
      <c r="D374" s="110" t="s">
        <v>609</v>
      </c>
      <c r="E374" s="110"/>
      <c r="F374" s="110"/>
      <c r="G374" s="110"/>
      <c r="H374" s="110"/>
      <c r="I374" s="113">
        <v>377</v>
      </c>
      <c r="J374" s="113"/>
      <c r="K374" s="113"/>
      <c r="L374" s="113">
        <v>0</v>
      </c>
      <c r="M374" s="113"/>
      <c r="N374" s="113"/>
      <c r="O374" s="226"/>
      <c r="P374" s="226"/>
      <c r="Q374" s="226"/>
      <c r="R374" s="226"/>
      <c r="S374" s="226"/>
      <c r="T374" s="226"/>
    </row>
    <row r="375" spans="2:21" s="28" customFormat="1" ht="12" customHeight="1" x14ac:dyDescent="0.2">
      <c r="B375" s="27"/>
      <c r="D375" s="110" t="s">
        <v>610</v>
      </c>
      <c r="E375" s="110"/>
      <c r="F375" s="110"/>
      <c r="G375" s="110"/>
      <c r="H375" s="110"/>
      <c r="I375" s="113">
        <v>0</v>
      </c>
      <c r="J375" s="113"/>
      <c r="K375" s="113"/>
      <c r="L375" s="113">
        <v>0</v>
      </c>
      <c r="M375" s="113"/>
      <c r="N375" s="113"/>
      <c r="O375" s="226"/>
      <c r="P375" s="226"/>
      <c r="Q375" s="226"/>
      <c r="R375" s="226"/>
      <c r="S375" s="226"/>
      <c r="T375" s="226"/>
    </row>
    <row r="376" spans="2:21" s="28" customFormat="1" ht="12" customHeight="1" x14ac:dyDescent="0.2">
      <c r="B376" s="27"/>
      <c r="D376" s="105" t="s">
        <v>186</v>
      </c>
      <c r="E376" s="105"/>
      <c r="F376" s="105"/>
      <c r="G376" s="105"/>
      <c r="H376" s="105"/>
      <c r="I376" s="113">
        <f>SUM(I353:I375)</f>
        <v>254805204.67999998</v>
      </c>
      <c r="J376" s="113"/>
      <c r="K376" s="113"/>
      <c r="L376" s="113">
        <f>SUM(L353:O375)</f>
        <v>0</v>
      </c>
      <c r="M376" s="113"/>
      <c r="N376" s="113"/>
      <c r="O376" s="226"/>
      <c r="P376" s="226"/>
      <c r="Q376" s="226"/>
      <c r="R376" s="226"/>
      <c r="S376" s="226"/>
      <c r="T376" s="226"/>
    </row>
    <row r="377" spans="2:21" s="28" customFormat="1" ht="12" customHeight="1" x14ac:dyDescent="0.2">
      <c r="B377" s="27"/>
      <c r="D377" s="70"/>
      <c r="E377" s="70"/>
      <c r="F377" s="70"/>
      <c r="G377" s="70"/>
      <c r="H377" s="70"/>
      <c r="I377" s="70"/>
      <c r="J377" s="70"/>
      <c r="K377" s="70"/>
      <c r="L377" s="70"/>
      <c r="M377" s="70"/>
      <c r="N377" s="70"/>
      <c r="O377" s="70"/>
      <c r="P377" s="70"/>
      <c r="Q377" s="70"/>
      <c r="R377" s="70"/>
      <c r="S377" s="70"/>
      <c r="T377" s="70"/>
      <c r="U377" s="70"/>
    </row>
    <row r="378" spans="2:21" ht="12" customHeight="1" x14ac:dyDescent="0.2">
      <c r="C378" s="55" t="s">
        <v>77</v>
      </c>
      <c r="D378" s="196" t="s">
        <v>45</v>
      </c>
      <c r="E378" s="196"/>
      <c r="F378" s="196"/>
      <c r="G378" s="196"/>
      <c r="H378" s="196"/>
      <c r="I378" s="196"/>
      <c r="J378" s="196"/>
      <c r="K378" s="196"/>
      <c r="L378" s="196"/>
      <c r="M378" s="196"/>
      <c r="N378" s="196"/>
      <c r="O378" s="196"/>
      <c r="P378" s="196"/>
      <c r="Q378" s="196"/>
      <c r="R378" s="196"/>
      <c r="S378" s="196"/>
      <c r="T378" s="196"/>
      <c r="U378" s="196"/>
    </row>
    <row r="380" spans="2:21" ht="12" customHeight="1" x14ac:dyDescent="0.2">
      <c r="E380" s="115" t="s">
        <v>184</v>
      </c>
      <c r="F380" s="115"/>
      <c r="G380" s="115"/>
      <c r="H380" s="115"/>
      <c r="I380" s="115"/>
      <c r="J380" s="115"/>
      <c r="K380" s="158">
        <v>2018</v>
      </c>
      <c r="L380" s="158"/>
      <c r="M380" s="158"/>
      <c r="N380" s="212">
        <v>2017</v>
      </c>
      <c r="O380" s="213"/>
      <c r="P380" s="214"/>
    </row>
    <row r="381" spans="2:21" ht="11.25" x14ac:dyDescent="0.2">
      <c r="B381" s="45"/>
      <c r="C381" s="49"/>
      <c r="D381" s="49"/>
      <c r="E381" s="227" t="s">
        <v>303</v>
      </c>
      <c r="F381" s="227"/>
      <c r="G381" s="227"/>
      <c r="H381" s="227"/>
      <c r="I381" s="227"/>
      <c r="J381" s="227"/>
      <c r="K381" s="223"/>
      <c r="L381" s="224"/>
      <c r="M381" s="225"/>
      <c r="N381" s="223"/>
      <c r="O381" s="224"/>
      <c r="P381" s="225"/>
    </row>
    <row r="382" spans="2:21" ht="11.25" x14ac:dyDescent="0.2">
      <c r="B382" s="88"/>
      <c r="C382" s="88"/>
      <c r="D382" s="88"/>
      <c r="E382" s="227" t="s">
        <v>304</v>
      </c>
      <c r="F382" s="227"/>
      <c r="G382" s="227"/>
      <c r="H382" s="227"/>
      <c r="I382" s="227"/>
      <c r="J382" s="227"/>
      <c r="K382" s="168"/>
      <c r="L382" s="169"/>
      <c r="M382" s="170"/>
      <c r="N382" s="168"/>
      <c r="O382" s="169"/>
      <c r="P382" s="170"/>
      <c r="S382" s="88"/>
      <c r="T382" s="88"/>
      <c r="U382" s="88"/>
    </row>
    <row r="383" spans="2:21" ht="11.25" x14ac:dyDescent="0.2">
      <c r="B383" s="88"/>
      <c r="C383" s="88"/>
      <c r="D383" s="88"/>
      <c r="E383" s="227" t="s">
        <v>576</v>
      </c>
      <c r="F383" s="227"/>
      <c r="G383" s="227"/>
      <c r="H383" s="227"/>
      <c r="I383" s="227"/>
      <c r="J383" s="227"/>
      <c r="K383" s="168">
        <v>2371932</v>
      </c>
      <c r="L383" s="169"/>
      <c r="M383" s="170"/>
      <c r="N383" s="168">
        <v>0</v>
      </c>
      <c r="O383" s="169"/>
      <c r="P383" s="170"/>
      <c r="S383" s="88"/>
      <c r="T383" s="88"/>
      <c r="U383" s="88"/>
    </row>
    <row r="384" spans="2:21" ht="26.25" customHeight="1" x14ac:dyDescent="0.2">
      <c r="B384" s="88"/>
      <c r="C384" s="88"/>
      <c r="D384" s="88"/>
      <c r="E384" s="227" t="s">
        <v>577</v>
      </c>
      <c r="F384" s="227"/>
      <c r="G384" s="227"/>
      <c r="H384" s="227"/>
      <c r="I384" s="227"/>
      <c r="J384" s="227"/>
      <c r="K384" s="168">
        <v>2371932</v>
      </c>
      <c r="L384" s="169"/>
      <c r="M384" s="170"/>
      <c r="N384" s="168">
        <v>0</v>
      </c>
      <c r="O384" s="169"/>
      <c r="P384" s="170"/>
      <c r="S384" s="88"/>
      <c r="T384" s="88"/>
      <c r="U384" s="88"/>
    </row>
    <row r="385" spans="2:21" ht="26.25" customHeight="1" x14ac:dyDescent="0.2">
      <c r="B385" s="88"/>
      <c r="C385" s="88"/>
      <c r="D385" s="88"/>
      <c r="E385" s="227" t="s">
        <v>611</v>
      </c>
      <c r="F385" s="227"/>
      <c r="G385" s="227"/>
      <c r="H385" s="227"/>
      <c r="I385" s="227"/>
      <c r="J385" s="227"/>
      <c r="K385" s="168">
        <v>0</v>
      </c>
      <c r="L385" s="169"/>
      <c r="M385" s="170"/>
      <c r="N385" s="168">
        <v>0</v>
      </c>
      <c r="O385" s="169"/>
      <c r="P385" s="170"/>
      <c r="S385" s="88"/>
      <c r="T385" s="88"/>
      <c r="U385" s="88"/>
    </row>
    <row r="386" spans="2:21" ht="26.25" customHeight="1" x14ac:dyDescent="0.2">
      <c r="B386" s="88"/>
      <c r="C386" s="88"/>
      <c r="D386" s="88"/>
      <c r="E386" s="227" t="s">
        <v>612</v>
      </c>
      <c r="F386" s="227"/>
      <c r="G386" s="227"/>
      <c r="H386" s="227"/>
      <c r="I386" s="227"/>
      <c r="J386" s="227"/>
      <c r="K386" s="168">
        <v>0</v>
      </c>
      <c r="L386" s="169"/>
      <c r="M386" s="170"/>
      <c r="N386" s="168">
        <v>0</v>
      </c>
      <c r="O386" s="169"/>
      <c r="P386" s="170"/>
      <c r="S386" s="88"/>
      <c r="T386" s="88"/>
      <c r="U386" s="88"/>
    </row>
    <row r="387" spans="2:21" ht="11.25" x14ac:dyDescent="0.2">
      <c r="B387" s="88"/>
      <c r="C387" s="88"/>
      <c r="D387" s="88"/>
      <c r="E387" s="227" t="s">
        <v>613</v>
      </c>
      <c r="F387" s="227"/>
      <c r="G387" s="227"/>
      <c r="H387" s="227"/>
      <c r="I387" s="227"/>
      <c r="J387" s="227"/>
      <c r="K387" s="168">
        <v>1052098.3799999999</v>
      </c>
      <c r="L387" s="169"/>
      <c r="M387" s="170"/>
      <c r="N387" s="168">
        <v>0</v>
      </c>
      <c r="O387" s="169"/>
      <c r="P387" s="170"/>
      <c r="S387" s="88"/>
      <c r="T387" s="88"/>
      <c r="U387" s="88"/>
    </row>
    <row r="388" spans="2:21" ht="11.25" x14ac:dyDescent="0.2">
      <c r="B388" s="88"/>
      <c r="C388" s="88"/>
      <c r="D388" s="88"/>
      <c r="E388" s="227" t="s">
        <v>614</v>
      </c>
      <c r="F388" s="227"/>
      <c r="G388" s="227"/>
      <c r="H388" s="227"/>
      <c r="I388" s="227"/>
      <c r="J388" s="227"/>
      <c r="K388" s="168">
        <v>0</v>
      </c>
      <c r="L388" s="169"/>
      <c r="M388" s="170"/>
      <c r="N388" s="168">
        <v>0</v>
      </c>
      <c r="O388" s="169"/>
      <c r="P388" s="170"/>
      <c r="S388" s="88"/>
      <c r="T388" s="88"/>
      <c r="U388" s="88"/>
    </row>
    <row r="389" spans="2:21" ht="11.25" x14ac:dyDescent="0.2">
      <c r="B389" s="88"/>
      <c r="C389" s="88"/>
      <c r="D389" s="88"/>
      <c r="E389" s="227" t="s">
        <v>615</v>
      </c>
      <c r="F389" s="227"/>
      <c r="G389" s="227"/>
      <c r="H389" s="227"/>
      <c r="I389" s="227"/>
      <c r="J389" s="227"/>
      <c r="K389" s="168">
        <v>1319833.6200000001</v>
      </c>
      <c r="L389" s="169"/>
      <c r="M389" s="170"/>
      <c r="N389" s="168">
        <v>0</v>
      </c>
      <c r="O389" s="169"/>
      <c r="P389" s="170"/>
      <c r="S389" s="88"/>
      <c r="T389" s="88"/>
      <c r="U389" s="88"/>
    </row>
    <row r="390" spans="2:21" ht="11.25" x14ac:dyDescent="0.2">
      <c r="B390" s="88"/>
      <c r="C390" s="88"/>
      <c r="D390" s="88"/>
      <c r="E390" s="227" t="s">
        <v>616</v>
      </c>
      <c r="F390" s="227"/>
      <c r="G390" s="227"/>
      <c r="H390" s="227"/>
      <c r="I390" s="227"/>
      <c r="J390" s="227"/>
      <c r="K390" s="168">
        <v>0</v>
      </c>
      <c r="L390" s="169"/>
      <c r="M390" s="170"/>
      <c r="N390" s="168">
        <v>0</v>
      </c>
      <c r="O390" s="169"/>
      <c r="P390" s="170"/>
      <c r="S390" s="88"/>
      <c r="T390" s="88"/>
      <c r="U390" s="88"/>
    </row>
    <row r="391" spans="2:21" ht="11.25" x14ac:dyDescent="0.2">
      <c r="B391" s="88"/>
      <c r="C391" s="88"/>
      <c r="D391" s="88"/>
      <c r="E391" s="227" t="s">
        <v>617</v>
      </c>
      <c r="F391" s="227"/>
      <c r="G391" s="227"/>
      <c r="H391" s="227"/>
      <c r="I391" s="227"/>
      <c r="J391" s="227"/>
      <c r="K391" s="168">
        <v>0</v>
      </c>
      <c r="L391" s="169"/>
      <c r="M391" s="170"/>
      <c r="N391" s="168">
        <v>0</v>
      </c>
      <c r="O391" s="169"/>
      <c r="P391" s="170"/>
      <c r="S391" s="88"/>
      <c r="T391" s="88"/>
      <c r="U391" s="88"/>
    </row>
    <row r="392" spans="2:21" ht="26.25" customHeight="1" x14ac:dyDescent="0.2">
      <c r="B392" s="88"/>
      <c r="C392" s="88"/>
      <c r="D392" s="88"/>
      <c r="E392" s="227" t="s">
        <v>618</v>
      </c>
      <c r="F392" s="227"/>
      <c r="G392" s="227"/>
      <c r="H392" s="227"/>
      <c r="I392" s="227"/>
      <c r="J392" s="227"/>
      <c r="K392" s="168">
        <v>0</v>
      </c>
      <c r="L392" s="169"/>
      <c r="M392" s="170"/>
      <c r="N392" s="168">
        <v>0</v>
      </c>
      <c r="O392" s="169"/>
      <c r="P392" s="170"/>
      <c r="S392" s="88"/>
      <c r="T392" s="88"/>
      <c r="U392" s="88"/>
    </row>
    <row r="393" spans="2:21" ht="11.25" x14ac:dyDescent="0.2">
      <c r="B393" s="88"/>
      <c r="C393" s="88"/>
      <c r="D393" s="88"/>
      <c r="E393" s="227" t="s">
        <v>578</v>
      </c>
      <c r="F393" s="227"/>
      <c r="G393" s="227"/>
      <c r="H393" s="227"/>
      <c r="I393" s="227"/>
      <c r="J393" s="227"/>
      <c r="K393" s="168">
        <v>0</v>
      </c>
      <c r="L393" s="169"/>
      <c r="M393" s="170"/>
      <c r="N393" s="168">
        <v>0</v>
      </c>
      <c r="O393" s="169"/>
      <c r="P393" s="170"/>
      <c r="S393" s="88"/>
      <c r="T393" s="88"/>
      <c r="U393" s="88"/>
    </row>
    <row r="394" spans="2:21" ht="11.25" x14ac:dyDescent="0.2">
      <c r="B394" s="88"/>
      <c r="C394" s="88"/>
      <c r="D394" s="88"/>
      <c r="E394" s="227" t="s">
        <v>619</v>
      </c>
      <c r="F394" s="227"/>
      <c r="G394" s="227"/>
      <c r="H394" s="227"/>
      <c r="I394" s="227"/>
      <c r="J394" s="227"/>
      <c r="K394" s="168">
        <v>0</v>
      </c>
      <c r="L394" s="169"/>
      <c r="M394" s="170"/>
      <c r="N394" s="168">
        <v>0</v>
      </c>
      <c r="O394" s="169"/>
      <c r="P394" s="170"/>
      <c r="S394" s="88"/>
      <c r="T394" s="88"/>
      <c r="U394" s="88"/>
    </row>
    <row r="395" spans="2:21" ht="11.25" x14ac:dyDescent="0.2">
      <c r="B395" s="88"/>
      <c r="C395" s="88"/>
      <c r="D395" s="88"/>
      <c r="E395" s="227" t="s">
        <v>620</v>
      </c>
      <c r="F395" s="227"/>
      <c r="G395" s="227"/>
      <c r="H395" s="227"/>
      <c r="I395" s="227"/>
      <c r="J395" s="227"/>
      <c r="K395" s="168">
        <v>0</v>
      </c>
      <c r="L395" s="169"/>
      <c r="M395" s="170"/>
      <c r="N395" s="168">
        <v>0</v>
      </c>
      <c r="O395" s="169"/>
      <c r="P395" s="170"/>
      <c r="S395" s="88"/>
      <c r="T395" s="88"/>
      <c r="U395" s="88"/>
    </row>
    <row r="396" spans="2:21" ht="11.25" x14ac:dyDescent="0.2">
      <c r="B396" s="88"/>
      <c r="C396" s="88"/>
      <c r="D396" s="88"/>
      <c r="E396" s="227" t="s">
        <v>579</v>
      </c>
      <c r="F396" s="227"/>
      <c r="G396" s="227"/>
      <c r="H396" s="227"/>
      <c r="I396" s="227"/>
      <c r="J396" s="227"/>
      <c r="K396" s="168">
        <v>0</v>
      </c>
      <c r="L396" s="169"/>
      <c r="M396" s="170"/>
      <c r="N396" s="168">
        <v>0</v>
      </c>
      <c r="O396" s="169"/>
      <c r="P396" s="170"/>
      <c r="S396" s="88"/>
      <c r="T396" s="88"/>
      <c r="U396" s="88"/>
    </row>
    <row r="397" spans="2:21" ht="11.25" x14ac:dyDescent="0.2">
      <c r="B397" s="88"/>
      <c r="C397" s="88"/>
      <c r="D397" s="88"/>
      <c r="E397" s="227" t="s">
        <v>621</v>
      </c>
      <c r="F397" s="227"/>
      <c r="G397" s="227"/>
      <c r="H397" s="227"/>
      <c r="I397" s="227"/>
      <c r="J397" s="227"/>
      <c r="K397" s="168">
        <v>0</v>
      </c>
      <c r="L397" s="169"/>
      <c r="M397" s="170"/>
      <c r="N397" s="168">
        <v>0</v>
      </c>
      <c r="O397" s="169"/>
      <c r="P397" s="170"/>
      <c r="S397" s="88"/>
      <c r="T397" s="88"/>
      <c r="U397" s="88"/>
    </row>
    <row r="398" spans="2:21" ht="11.25" x14ac:dyDescent="0.2">
      <c r="B398" s="88"/>
      <c r="C398" s="88"/>
      <c r="D398" s="88"/>
      <c r="E398" s="227" t="s">
        <v>622</v>
      </c>
      <c r="F398" s="227"/>
      <c r="G398" s="227"/>
      <c r="H398" s="227"/>
      <c r="I398" s="227"/>
      <c r="J398" s="227"/>
      <c r="K398" s="168">
        <v>0</v>
      </c>
      <c r="L398" s="169"/>
      <c r="M398" s="170"/>
      <c r="N398" s="168">
        <v>0</v>
      </c>
      <c r="O398" s="169"/>
      <c r="P398" s="170"/>
      <c r="S398" s="88"/>
      <c r="T398" s="88"/>
      <c r="U398" s="88"/>
    </row>
    <row r="399" spans="2:21" ht="26.25" customHeight="1" x14ac:dyDescent="0.2">
      <c r="B399" s="88"/>
      <c r="C399" s="88"/>
      <c r="D399" s="88"/>
      <c r="E399" s="227" t="s">
        <v>623</v>
      </c>
      <c r="F399" s="227"/>
      <c r="G399" s="227"/>
      <c r="H399" s="227"/>
      <c r="I399" s="227"/>
      <c r="J399" s="227"/>
      <c r="K399" s="168">
        <v>0</v>
      </c>
      <c r="L399" s="169"/>
      <c r="M399" s="170"/>
      <c r="N399" s="168">
        <v>0</v>
      </c>
      <c r="O399" s="169"/>
      <c r="P399" s="170"/>
      <c r="S399" s="88"/>
      <c r="T399" s="88"/>
      <c r="U399" s="88"/>
    </row>
    <row r="400" spans="2:21" ht="26.25" customHeight="1" x14ac:dyDescent="0.2">
      <c r="B400" s="88"/>
      <c r="C400" s="88"/>
      <c r="D400" s="88"/>
      <c r="E400" s="227" t="s">
        <v>624</v>
      </c>
      <c r="F400" s="227"/>
      <c r="G400" s="227"/>
      <c r="H400" s="227"/>
      <c r="I400" s="227"/>
      <c r="J400" s="227"/>
      <c r="K400" s="168">
        <v>0</v>
      </c>
      <c r="L400" s="169"/>
      <c r="M400" s="170"/>
      <c r="N400" s="168">
        <v>0</v>
      </c>
      <c r="O400" s="169"/>
      <c r="P400" s="170"/>
      <c r="S400" s="88"/>
      <c r="T400" s="88"/>
      <c r="U400" s="88"/>
    </row>
    <row r="401" spans="2:21" ht="26.25" customHeight="1" x14ac:dyDescent="0.2">
      <c r="B401" s="88"/>
      <c r="C401" s="88"/>
      <c r="D401" s="88"/>
      <c r="E401" s="227" t="s">
        <v>625</v>
      </c>
      <c r="F401" s="227"/>
      <c r="G401" s="227"/>
      <c r="H401" s="227"/>
      <c r="I401" s="227"/>
      <c r="J401" s="227"/>
      <c r="K401" s="168">
        <v>0</v>
      </c>
      <c r="L401" s="169"/>
      <c r="M401" s="170"/>
      <c r="N401" s="168">
        <v>0</v>
      </c>
      <c r="O401" s="169"/>
      <c r="P401" s="170"/>
      <c r="S401" s="88"/>
      <c r="T401" s="88"/>
      <c r="U401" s="88"/>
    </row>
    <row r="402" spans="2:21" ht="26.25" customHeight="1" x14ac:dyDescent="0.2">
      <c r="B402" s="88"/>
      <c r="C402" s="88"/>
      <c r="D402" s="88"/>
      <c r="E402" s="227" t="s">
        <v>580</v>
      </c>
      <c r="F402" s="227"/>
      <c r="G402" s="227"/>
      <c r="H402" s="227"/>
      <c r="I402" s="227"/>
      <c r="J402" s="227"/>
      <c r="K402" s="168">
        <v>0</v>
      </c>
      <c r="L402" s="169"/>
      <c r="M402" s="170"/>
      <c r="N402" s="168">
        <v>0</v>
      </c>
      <c r="O402" s="169"/>
      <c r="P402" s="170"/>
      <c r="S402" s="88"/>
      <c r="T402" s="88"/>
      <c r="U402" s="88"/>
    </row>
    <row r="403" spans="2:21" ht="26.25" customHeight="1" x14ac:dyDescent="0.2">
      <c r="B403" s="88"/>
      <c r="C403" s="88"/>
      <c r="D403" s="88"/>
      <c r="E403" s="227" t="s">
        <v>580</v>
      </c>
      <c r="F403" s="227"/>
      <c r="G403" s="227"/>
      <c r="H403" s="227"/>
      <c r="I403" s="227"/>
      <c r="J403" s="227"/>
      <c r="K403" s="168">
        <v>0</v>
      </c>
      <c r="L403" s="169"/>
      <c r="M403" s="170"/>
      <c r="N403" s="168">
        <v>0</v>
      </c>
      <c r="O403" s="169"/>
      <c r="P403" s="170"/>
      <c r="S403" s="88"/>
      <c r="T403" s="88"/>
      <c r="U403" s="88"/>
    </row>
    <row r="404" spans="2:21" ht="11.25" x14ac:dyDescent="0.2">
      <c r="B404" s="88"/>
      <c r="C404" s="88"/>
      <c r="D404" s="88"/>
      <c r="E404" s="227" t="s">
        <v>581</v>
      </c>
      <c r="F404" s="227"/>
      <c r="G404" s="227"/>
      <c r="H404" s="227"/>
      <c r="I404" s="227"/>
      <c r="J404" s="227"/>
      <c r="K404" s="168">
        <v>0</v>
      </c>
      <c r="L404" s="169"/>
      <c r="M404" s="170"/>
      <c r="N404" s="168">
        <v>0</v>
      </c>
      <c r="O404" s="169"/>
      <c r="P404" s="170"/>
      <c r="S404" s="88"/>
      <c r="T404" s="88"/>
      <c r="U404" s="88"/>
    </row>
    <row r="405" spans="2:21" ht="11.25" x14ac:dyDescent="0.2">
      <c r="B405" s="88"/>
      <c r="C405" s="88"/>
      <c r="D405" s="88"/>
      <c r="E405" s="227" t="s">
        <v>581</v>
      </c>
      <c r="F405" s="227"/>
      <c r="G405" s="227"/>
      <c r="H405" s="227"/>
      <c r="I405" s="227"/>
      <c r="J405" s="227"/>
      <c r="K405" s="168">
        <v>0</v>
      </c>
      <c r="L405" s="169"/>
      <c r="M405" s="170"/>
      <c r="N405" s="168">
        <v>0</v>
      </c>
      <c r="O405" s="169"/>
      <c r="P405" s="170"/>
      <c r="S405" s="88"/>
      <c r="T405" s="88"/>
      <c r="U405" s="88"/>
    </row>
    <row r="406" spans="2:21" ht="11.25" x14ac:dyDescent="0.2">
      <c r="B406" s="88"/>
      <c r="C406" s="88"/>
      <c r="D406" s="88"/>
      <c r="E406" s="227" t="s">
        <v>582</v>
      </c>
      <c r="F406" s="227"/>
      <c r="G406" s="227"/>
      <c r="H406" s="227"/>
      <c r="I406" s="227"/>
      <c r="J406" s="227"/>
      <c r="K406" s="168">
        <v>0</v>
      </c>
      <c r="L406" s="169"/>
      <c r="M406" s="170"/>
      <c r="N406" s="168">
        <v>0</v>
      </c>
      <c r="O406" s="169"/>
      <c r="P406" s="170"/>
      <c r="S406" s="88"/>
      <c r="T406" s="88"/>
      <c r="U406" s="88"/>
    </row>
    <row r="407" spans="2:21" ht="11.25" x14ac:dyDescent="0.2">
      <c r="B407" s="88"/>
      <c r="C407" s="88"/>
      <c r="D407" s="88"/>
      <c r="E407" s="227" t="s">
        <v>626</v>
      </c>
      <c r="F407" s="227"/>
      <c r="G407" s="227"/>
      <c r="H407" s="227"/>
      <c r="I407" s="227"/>
      <c r="J407" s="227"/>
      <c r="K407" s="168">
        <v>0</v>
      </c>
      <c r="L407" s="169"/>
      <c r="M407" s="170"/>
      <c r="N407" s="168">
        <v>0</v>
      </c>
      <c r="O407" s="169"/>
      <c r="P407" s="170"/>
      <c r="S407" s="88"/>
      <c r="T407" s="88"/>
      <c r="U407" s="88"/>
    </row>
    <row r="408" spans="2:21" ht="11.25" x14ac:dyDescent="0.2">
      <c r="B408" s="88"/>
      <c r="C408" s="88"/>
      <c r="D408" s="88"/>
      <c r="E408" s="227" t="s">
        <v>627</v>
      </c>
      <c r="F408" s="227"/>
      <c r="G408" s="227"/>
      <c r="H408" s="227"/>
      <c r="I408" s="227"/>
      <c r="J408" s="227"/>
      <c r="K408" s="168">
        <v>0</v>
      </c>
      <c r="L408" s="169"/>
      <c r="M408" s="170"/>
      <c r="N408" s="168">
        <v>0</v>
      </c>
      <c r="O408" s="169"/>
      <c r="P408" s="170"/>
      <c r="S408" s="88"/>
      <c r="T408" s="88"/>
      <c r="U408" s="88"/>
    </row>
    <row r="409" spans="2:21" ht="11.25" x14ac:dyDescent="0.2">
      <c r="B409" s="88"/>
      <c r="C409" s="88"/>
      <c r="D409" s="88"/>
      <c r="E409" s="227" t="s">
        <v>628</v>
      </c>
      <c r="F409" s="227"/>
      <c r="G409" s="227"/>
      <c r="H409" s="227"/>
      <c r="I409" s="227"/>
      <c r="J409" s="227"/>
      <c r="K409" s="168">
        <v>0</v>
      </c>
      <c r="L409" s="169"/>
      <c r="M409" s="170"/>
      <c r="N409" s="168">
        <v>0</v>
      </c>
      <c r="O409" s="169"/>
      <c r="P409" s="170"/>
      <c r="S409" s="88"/>
      <c r="T409" s="88"/>
      <c r="U409" s="88"/>
    </row>
    <row r="410" spans="2:21" ht="26.25" customHeight="1" x14ac:dyDescent="0.2">
      <c r="B410" s="88"/>
      <c r="C410" s="88"/>
      <c r="D410" s="88"/>
      <c r="E410" s="227" t="s">
        <v>629</v>
      </c>
      <c r="F410" s="227"/>
      <c r="G410" s="227"/>
      <c r="H410" s="227"/>
      <c r="I410" s="227"/>
      <c r="J410" s="227"/>
      <c r="K410" s="168">
        <v>0</v>
      </c>
      <c r="L410" s="169"/>
      <c r="M410" s="170"/>
      <c r="N410" s="168">
        <v>0</v>
      </c>
      <c r="O410" s="169"/>
      <c r="P410" s="170"/>
      <c r="S410" s="88"/>
      <c r="T410" s="88"/>
      <c r="U410" s="88"/>
    </row>
    <row r="411" spans="2:21" ht="26.25" customHeight="1" x14ac:dyDescent="0.2">
      <c r="B411" s="88"/>
      <c r="C411" s="88"/>
      <c r="D411" s="88"/>
      <c r="E411" s="227" t="s">
        <v>630</v>
      </c>
      <c r="F411" s="227"/>
      <c r="G411" s="227"/>
      <c r="H411" s="227"/>
      <c r="I411" s="227"/>
      <c r="J411" s="227"/>
      <c r="K411" s="168">
        <v>0</v>
      </c>
      <c r="L411" s="169"/>
      <c r="M411" s="170"/>
      <c r="N411" s="168">
        <v>0</v>
      </c>
      <c r="O411" s="169"/>
      <c r="P411" s="170"/>
      <c r="S411" s="88"/>
      <c r="T411" s="88"/>
      <c r="U411" s="88"/>
    </row>
    <row r="412" spans="2:21" ht="11.25" x14ac:dyDescent="0.2">
      <c r="B412" s="88"/>
      <c r="C412" s="88"/>
      <c r="D412" s="88"/>
      <c r="E412" s="227" t="s">
        <v>631</v>
      </c>
      <c r="F412" s="227"/>
      <c r="G412" s="227"/>
      <c r="H412" s="227"/>
      <c r="I412" s="227"/>
      <c r="J412" s="227"/>
      <c r="K412" s="168">
        <v>0</v>
      </c>
      <c r="L412" s="169"/>
      <c r="M412" s="170"/>
      <c r="N412" s="168">
        <v>0</v>
      </c>
      <c r="O412" s="169"/>
      <c r="P412" s="170"/>
      <c r="S412" s="88"/>
      <c r="T412" s="88"/>
      <c r="U412" s="88"/>
    </row>
    <row r="413" spans="2:21" ht="11.25" x14ac:dyDescent="0.2">
      <c r="B413" s="88"/>
      <c r="C413" s="88"/>
      <c r="D413" s="88"/>
      <c r="E413" s="227" t="s">
        <v>632</v>
      </c>
      <c r="F413" s="227"/>
      <c r="G413" s="227"/>
      <c r="H413" s="227"/>
      <c r="I413" s="227"/>
      <c r="J413" s="227"/>
      <c r="K413" s="168">
        <v>0</v>
      </c>
      <c r="L413" s="169"/>
      <c r="M413" s="170"/>
      <c r="N413" s="168">
        <v>0</v>
      </c>
      <c r="O413" s="169"/>
      <c r="P413" s="170"/>
      <c r="S413" s="88"/>
      <c r="T413" s="88"/>
      <c r="U413" s="88"/>
    </row>
    <row r="414" spans="2:21" ht="11.25" x14ac:dyDescent="0.2">
      <c r="B414" s="88"/>
      <c r="C414" s="88"/>
      <c r="D414" s="88"/>
      <c r="E414" s="227" t="s">
        <v>583</v>
      </c>
      <c r="F414" s="227"/>
      <c r="G414" s="227"/>
      <c r="H414" s="227"/>
      <c r="I414" s="227"/>
      <c r="J414" s="227"/>
      <c r="K414" s="168">
        <v>21943903.140000001</v>
      </c>
      <c r="L414" s="169"/>
      <c r="M414" s="170"/>
      <c r="N414" s="168">
        <v>0</v>
      </c>
      <c r="O414" s="169"/>
      <c r="P414" s="170"/>
      <c r="S414" s="88"/>
      <c r="T414" s="88"/>
      <c r="U414" s="88"/>
    </row>
    <row r="415" spans="2:21" ht="11.25" x14ac:dyDescent="0.2">
      <c r="B415" s="88"/>
      <c r="C415" s="88"/>
      <c r="D415" s="88"/>
      <c r="E415" s="227" t="s">
        <v>584</v>
      </c>
      <c r="F415" s="227"/>
      <c r="G415" s="227"/>
      <c r="H415" s="227"/>
      <c r="I415" s="227"/>
      <c r="J415" s="227"/>
      <c r="K415" s="168">
        <v>21943903.140000001</v>
      </c>
      <c r="L415" s="169"/>
      <c r="M415" s="170"/>
      <c r="N415" s="168">
        <v>0</v>
      </c>
      <c r="O415" s="169"/>
      <c r="P415" s="170"/>
      <c r="S415" s="88"/>
      <c r="T415" s="88"/>
      <c r="U415" s="88"/>
    </row>
    <row r="416" spans="2:21" ht="11.25" x14ac:dyDescent="0.2">
      <c r="B416" s="88"/>
      <c r="C416" s="88"/>
      <c r="D416" s="88"/>
      <c r="E416" s="227" t="s">
        <v>633</v>
      </c>
      <c r="F416" s="227"/>
      <c r="G416" s="227"/>
      <c r="H416" s="227"/>
      <c r="I416" s="227"/>
      <c r="J416" s="227"/>
      <c r="K416" s="168">
        <v>21943903.140000001</v>
      </c>
      <c r="L416" s="169"/>
      <c r="M416" s="170"/>
      <c r="N416" s="168">
        <v>0</v>
      </c>
      <c r="O416" s="169"/>
      <c r="P416" s="170"/>
      <c r="S416" s="88"/>
      <c r="T416" s="88"/>
      <c r="U416" s="88"/>
    </row>
    <row r="417" spans="2:21" ht="12" customHeight="1" x14ac:dyDescent="0.2">
      <c r="B417" s="36"/>
    </row>
    <row r="418" spans="2:21" s="28" customFormat="1" ht="12" customHeight="1" x14ac:dyDescent="0.2">
      <c r="C418" s="198" t="s">
        <v>5</v>
      </c>
      <c r="D418" s="198"/>
      <c r="E418" s="198"/>
      <c r="F418" s="198"/>
      <c r="G418" s="198"/>
      <c r="H418" s="198"/>
      <c r="I418" s="198"/>
      <c r="J418" s="198"/>
      <c r="K418" s="198"/>
      <c r="L418" s="198"/>
      <c r="M418" s="198"/>
      <c r="N418" s="198"/>
      <c r="O418" s="198"/>
      <c r="P418" s="198"/>
      <c r="Q418" s="198"/>
      <c r="R418" s="198"/>
      <c r="S418" s="198"/>
      <c r="T418" s="198"/>
      <c r="U418" s="198"/>
    </row>
    <row r="419" spans="2:21" ht="12" customHeight="1" x14ac:dyDescent="0.2">
      <c r="B419" s="36"/>
    </row>
    <row r="420" spans="2:21" ht="12" customHeight="1" x14ac:dyDescent="0.2">
      <c r="C420" s="61" t="s">
        <v>50</v>
      </c>
      <c r="D420" s="194" t="s">
        <v>51</v>
      </c>
      <c r="E420" s="194"/>
      <c r="F420" s="194"/>
      <c r="G420" s="194"/>
      <c r="H420" s="194"/>
      <c r="I420" s="194"/>
      <c r="J420" s="194"/>
      <c r="K420" s="194"/>
      <c r="L420" s="194"/>
      <c r="M420" s="194"/>
      <c r="N420" s="194"/>
      <c r="O420" s="194"/>
      <c r="P420" s="194"/>
      <c r="Q420" s="194"/>
      <c r="R420" s="194"/>
      <c r="S420" s="194"/>
      <c r="T420" s="194"/>
      <c r="U420" s="194"/>
    </row>
    <row r="422" spans="2:21" s="96" customFormat="1" ht="12.95" customHeight="1" x14ac:dyDescent="0.2">
      <c r="C422" s="112" t="s">
        <v>414</v>
      </c>
      <c r="D422" s="112"/>
      <c r="E422" s="112"/>
      <c r="F422" s="112"/>
      <c r="G422" s="112"/>
      <c r="H422" s="112"/>
      <c r="I422" s="112"/>
      <c r="J422" s="112"/>
      <c r="K422" s="112"/>
      <c r="L422" s="112"/>
      <c r="M422" s="112"/>
      <c r="N422" s="112"/>
      <c r="O422" s="112"/>
      <c r="P422" s="112"/>
    </row>
    <row r="423" spans="2:21" s="96" customFormat="1" ht="12.95" customHeight="1" x14ac:dyDescent="0.2">
      <c r="B423" s="97"/>
      <c r="C423" s="98" t="s">
        <v>415</v>
      </c>
      <c r="D423" s="98"/>
      <c r="E423" s="98"/>
      <c r="F423" s="98"/>
      <c r="G423" s="98"/>
      <c r="H423" s="99" t="s">
        <v>415</v>
      </c>
      <c r="I423" s="100"/>
      <c r="J423" s="100"/>
      <c r="K423" s="100"/>
    </row>
    <row r="424" spans="2:21" ht="12" customHeight="1" x14ac:dyDescent="0.2">
      <c r="C424" s="200" t="s">
        <v>114</v>
      </c>
      <c r="D424" s="200"/>
      <c r="E424" s="200"/>
      <c r="F424" s="200"/>
      <c r="G424" s="200"/>
      <c r="H424" s="200"/>
      <c r="I424" s="200"/>
      <c r="J424" s="200"/>
      <c r="K424" s="200"/>
      <c r="L424" s="200"/>
      <c r="M424" s="200"/>
      <c r="N424" s="200"/>
      <c r="O424" s="200"/>
      <c r="P424" s="200"/>
      <c r="Q424" s="200"/>
      <c r="R424" s="200"/>
      <c r="S424" s="200"/>
      <c r="T424" s="200"/>
      <c r="U424" s="200"/>
    </row>
    <row r="425" spans="2:21" ht="12" customHeight="1" x14ac:dyDescent="0.2">
      <c r="B425" s="199" t="s">
        <v>115</v>
      </c>
      <c r="C425" s="199"/>
      <c r="D425" s="199"/>
      <c r="E425" s="199"/>
      <c r="F425" s="199"/>
      <c r="G425" s="199"/>
      <c r="H425" s="199"/>
      <c r="I425" s="199"/>
      <c r="J425" s="199"/>
      <c r="K425" s="199"/>
      <c r="L425" s="199"/>
      <c r="M425" s="199"/>
      <c r="N425" s="199"/>
      <c r="O425" s="199"/>
      <c r="P425" s="199"/>
      <c r="Q425" s="199"/>
      <c r="R425" s="199"/>
      <c r="S425" s="199"/>
      <c r="T425" s="199"/>
      <c r="U425" s="199"/>
    </row>
    <row r="426" spans="2:21" ht="12" customHeight="1" x14ac:dyDescent="0.2">
      <c r="B426" s="104"/>
      <c r="C426" s="104"/>
      <c r="D426" s="104"/>
      <c r="E426" s="104"/>
      <c r="F426" s="104"/>
      <c r="G426" s="104"/>
      <c r="H426" s="104"/>
      <c r="I426" s="104"/>
      <c r="J426" s="104"/>
      <c r="K426" s="104"/>
      <c r="L426" s="104"/>
      <c r="M426" s="104"/>
      <c r="N426" s="104"/>
      <c r="O426" s="104"/>
      <c r="P426" s="104"/>
      <c r="Q426" s="104"/>
      <c r="R426" s="104"/>
      <c r="S426" s="104"/>
      <c r="T426" s="104"/>
      <c r="U426" s="104"/>
    </row>
    <row r="427" spans="2:21" ht="12" customHeight="1" x14ac:dyDescent="0.2">
      <c r="B427" s="104"/>
      <c r="C427" s="104"/>
      <c r="D427" s="104"/>
      <c r="E427" s="104"/>
      <c r="F427" s="104"/>
      <c r="G427" s="104"/>
      <c r="H427" s="104"/>
      <c r="I427" s="104"/>
      <c r="J427" s="104"/>
      <c r="K427" s="104"/>
      <c r="L427" s="104"/>
      <c r="M427" s="104"/>
      <c r="N427" s="104"/>
      <c r="O427" s="104"/>
      <c r="P427" s="104"/>
      <c r="Q427" s="104"/>
      <c r="R427" s="104"/>
      <c r="S427" s="104"/>
      <c r="T427" s="104"/>
      <c r="U427" s="104"/>
    </row>
    <row r="428" spans="2:21" ht="12" customHeight="1" x14ac:dyDescent="0.2">
      <c r="B428" s="104"/>
      <c r="C428" s="104"/>
      <c r="D428" s="104"/>
      <c r="E428" s="104"/>
      <c r="F428" s="104"/>
      <c r="G428" s="104"/>
      <c r="H428" s="104"/>
      <c r="I428" s="104"/>
      <c r="J428" s="104"/>
      <c r="K428" s="104"/>
      <c r="L428" s="104"/>
      <c r="M428" s="104"/>
      <c r="N428" s="104"/>
      <c r="O428" s="104"/>
      <c r="P428" s="104"/>
      <c r="Q428" s="104"/>
      <c r="R428" s="104"/>
      <c r="S428" s="104"/>
      <c r="T428" s="104"/>
      <c r="U428" s="104"/>
    </row>
    <row r="429" spans="2:21" ht="12" customHeight="1" x14ac:dyDescent="0.2">
      <c r="B429" s="104"/>
      <c r="C429" s="104"/>
      <c r="D429" s="104"/>
      <c r="E429" s="104"/>
      <c r="F429" s="104"/>
      <c r="G429" s="104"/>
      <c r="H429" s="104"/>
      <c r="I429" s="104"/>
      <c r="J429" s="104"/>
      <c r="K429" s="104"/>
      <c r="L429" s="104"/>
      <c r="M429" s="104"/>
      <c r="N429" s="104"/>
      <c r="O429" s="104"/>
      <c r="P429" s="104"/>
      <c r="Q429" s="104"/>
      <c r="R429" s="104"/>
      <c r="S429" s="104"/>
      <c r="T429" s="104"/>
      <c r="U429" s="104"/>
    </row>
    <row r="430" spans="2:21" ht="12" customHeight="1" x14ac:dyDescent="0.2">
      <c r="B430" s="104"/>
      <c r="C430" s="104"/>
      <c r="D430" s="104"/>
      <c r="E430" s="104"/>
      <c r="F430" s="104"/>
      <c r="G430" s="104"/>
      <c r="H430" s="104"/>
      <c r="I430" s="104"/>
      <c r="J430" s="104"/>
      <c r="K430" s="104"/>
      <c r="L430" s="104"/>
      <c r="M430" s="104"/>
      <c r="N430" s="104"/>
      <c r="O430" s="104"/>
      <c r="P430" s="104"/>
      <c r="Q430" s="104"/>
      <c r="R430" s="104"/>
      <c r="S430" s="104"/>
      <c r="T430" s="104"/>
      <c r="U430" s="104"/>
    </row>
    <row r="431" spans="2:21" ht="12" customHeight="1" x14ac:dyDescent="0.2">
      <c r="B431" s="104"/>
      <c r="C431" s="104"/>
      <c r="D431" s="104"/>
      <c r="E431" s="104"/>
      <c r="F431" s="104"/>
      <c r="G431" s="104"/>
      <c r="H431" s="104"/>
      <c r="I431" s="104"/>
      <c r="J431" s="104"/>
      <c r="K431" s="104"/>
      <c r="L431" s="104"/>
      <c r="M431" s="104"/>
      <c r="N431" s="104"/>
      <c r="O431" s="104"/>
      <c r="P431" s="104"/>
      <c r="Q431" s="104"/>
      <c r="R431" s="104"/>
      <c r="S431" s="104"/>
      <c r="T431" s="104"/>
      <c r="U431" s="104"/>
    </row>
    <row r="432" spans="2:21" ht="12" customHeight="1" x14ac:dyDescent="0.2">
      <c r="B432" s="104"/>
      <c r="C432" s="104"/>
      <c r="D432" s="104"/>
      <c r="E432" s="104"/>
      <c r="F432" s="104"/>
      <c r="G432" s="104"/>
      <c r="H432" s="104"/>
      <c r="I432" s="104"/>
      <c r="J432" s="104"/>
      <c r="K432" s="104"/>
      <c r="L432" s="104"/>
      <c r="M432" s="104"/>
      <c r="N432" s="104"/>
      <c r="O432" s="104"/>
      <c r="P432" s="104"/>
      <c r="Q432" s="104"/>
      <c r="R432" s="104"/>
      <c r="S432" s="104"/>
      <c r="T432" s="104"/>
      <c r="U432" s="104"/>
    </row>
    <row r="433" spans="2:21" ht="12" customHeight="1" x14ac:dyDescent="0.2">
      <c r="B433" s="104"/>
      <c r="C433" s="104"/>
      <c r="D433" s="104"/>
      <c r="E433" s="104"/>
      <c r="F433" s="104"/>
      <c r="G433" s="104"/>
      <c r="H433" s="104"/>
      <c r="I433" s="104"/>
      <c r="J433" s="104"/>
      <c r="K433" s="104"/>
      <c r="L433" s="104"/>
      <c r="M433" s="104"/>
      <c r="N433" s="104"/>
      <c r="O433" s="104"/>
      <c r="P433" s="104"/>
      <c r="Q433" s="104"/>
      <c r="R433" s="104"/>
      <c r="S433" s="104"/>
      <c r="T433" s="104"/>
      <c r="U433" s="104"/>
    </row>
    <row r="434" spans="2:21" ht="12" customHeight="1" x14ac:dyDescent="0.2">
      <c r="B434" s="104"/>
      <c r="C434" s="104"/>
      <c r="D434" s="104"/>
      <c r="E434" s="104"/>
      <c r="F434" s="104"/>
      <c r="G434" s="104"/>
      <c r="H434" s="104"/>
      <c r="I434" s="104"/>
      <c r="J434" s="104"/>
      <c r="K434" s="104"/>
      <c r="L434" s="104"/>
      <c r="M434" s="104"/>
      <c r="N434" s="104"/>
      <c r="O434" s="104"/>
      <c r="P434" s="104"/>
      <c r="Q434" s="104"/>
      <c r="R434" s="104"/>
      <c r="S434" s="104"/>
      <c r="T434" s="104"/>
      <c r="U434" s="104"/>
    </row>
    <row r="435" spans="2:21" ht="12" customHeight="1" x14ac:dyDescent="0.2">
      <c r="B435" s="104"/>
      <c r="C435" s="104"/>
      <c r="D435" s="104"/>
      <c r="E435" s="104"/>
      <c r="F435" s="104"/>
      <c r="G435" s="104"/>
      <c r="H435" s="104"/>
      <c r="I435" s="104"/>
      <c r="J435" s="104"/>
      <c r="K435" s="104"/>
      <c r="L435" s="104"/>
      <c r="M435" s="104"/>
      <c r="N435" s="104"/>
      <c r="O435" s="104"/>
      <c r="P435" s="104"/>
      <c r="Q435" s="104"/>
      <c r="R435" s="104"/>
      <c r="S435" s="104"/>
      <c r="T435" s="104"/>
      <c r="U435" s="104"/>
    </row>
    <row r="436" spans="2:21" ht="12" customHeight="1" x14ac:dyDescent="0.2">
      <c r="B436" s="104"/>
      <c r="C436" s="104"/>
      <c r="D436" s="104"/>
      <c r="E436" s="104"/>
      <c r="F436" s="104"/>
      <c r="G436" s="104"/>
      <c r="H436" s="104"/>
      <c r="I436" s="104"/>
      <c r="J436" s="104"/>
      <c r="K436" s="104"/>
      <c r="L436" s="104"/>
      <c r="M436" s="104"/>
      <c r="N436" s="104"/>
      <c r="O436" s="104"/>
      <c r="P436" s="104"/>
      <c r="Q436" s="104"/>
      <c r="R436" s="104"/>
      <c r="S436" s="104"/>
      <c r="T436" s="104"/>
      <c r="U436" s="104"/>
    </row>
    <row r="437" spans="2:21" ht="12" customHeight="1" x14ac:dyDescent="0.2">
      <c r="B437" s="104"/>
      <c r="C437" s="104"/>
      <c r="D437" s="104"/>
      <c r="E437" s="104"/>
      <c r="F437" s="104"/>
      <c r="G437" s="104"/>
      <c r="H437" s="104"/>
      <c r="I437" s="104"/>
      <c r="J437" s="104"/>
      <c r="K437" s="104"/>
      <c r="L437" s="104"/>
      <c r="M437" s="104"/>
      <c r="N437" s="104"/>
      <c r="O437" s="104"/>
      <c r="P437" s="104"/>
      <c r="Q437" s="104"/>
      <c r="R437" s="104"/>
      <c r="S437" s="104"/>
      <c r="T437" s="104"/>
      <c r="U437" s="104"/>
    </row>
    <row r="438" spans="2:21" ht="12" customHeight="1" x14ac:dyDescent="0.2">
      <c r="B438" s="104"/>
      <c r="C438" s="104"/>
      <c r="D438" s="104"/>
      <c r="E438" s="104"/>
      <c r="F438" s="104"/>
      <c r="G438" s="104"/>
      <c r="H438" s="104"/>
      <c r="I438" s="104"/>
      <c r="J438" s="104"/>
      <c r="K438" s="104"/>
      <c r="L438" s="104"/>
      <c r="M438" s="104"/>
      <c r="N438" s="104"/>
      <c r="O438" s="104"/>
      <c r="P438" s="104"/>
      <c r="Q438" s="104"/>
      <c r="R438" s="104"/>
      <c r="S438" s="104"/>
      <c r="T438" s="104"/>
      <c r="U438" s="104"/>
    </row>
    <row r="439" spans="2:21" ht="12" customHeight="1" x14ac:dyDescent="0.2">
      <c r="B439" s="104"/>
      <c r="C439" s="104"/>
      <c r="D439" s="104"/>
      <c r="E439" s="104"/>
      <c r="F439" s="104"/>
      <c r="G439" s="104"/>
      <c r="H439" s="104"/>
      <c r="I439" s="104"/>
      <c r="J439" s="104"/>
      <c r="K439" s="104"/>
      <c r="L439" s="104"/>
      <c r="M439" s="104"/>
      <c r="N439" s="104"/>
      <c r="O439" s="104"/>
      <c r="P439" s="104"/>
      <c r="Q439" s="104"/>
      <c r="R439" s="104"/>
      <c r="S439" s="104"/>
      <c r="T439" s="104"/>
      <c r="U439" s="104"/>
    </row>
    <row r="440" spans="2:21" ht="12" customHeight="1" x14ac:dyDescent="0.2">
      <c r="B440" s="104"/>
      <c r="C440" s="104"/>
      <c r="D440" s="104"/>
      <c r="E440" s="104"/>
      <c r="F440" s="104"/>
      <c r="G440" s="104"/>
      <c r="H440" s="104"/>
      <c r="I440" s="104"/>
      <c r="J440" s="104"/>
      <c r="K440" s="104"/>
      <c r="L440" s="104"/>
      <c r="M440" s="104"/>
      <c r="N440" s="104"/>
      <c r="O440" s="104"/>
      <c r="P440" s="104"/>
      <c r="Q440" s="104"/>
      <c r="R440" s="104"/>
      <c r="S440" s="104"/>
      <c r="T440" s="104"/>
      <c r="U440" s="104"/>
    </row>
    <row r="441" spans="2:21" ht="12" customHeight="1" x14ac:dyDescent="0.2">
      <c r="B441" s="104"/>
      <c r="C441" s="104"/>
      <c r="D441" s="104"/>
      <c r="E441" s="104"/>
      <c r="F441" s="104"/>
      <c r="G441" s="104"/>
      <c r="H441" s="104"/>
      <c r="I441" s="104"/>
      <c r="J441" s="104"/>
      <c r="K441" s="104"/>
      <c r="L441" s="104"/>
      <c r="M441" s="104"/>
      <c r="N441" s="104"/>
      <c r="O441" s="104"/>
      <c r="P441" s="104"/>
      <c r="Q441" s="104"/>
      <c r="R441" s="104"/>
      <c r="S441" s="104"/>
      <c r="T441" s="104"/>
      <c r="U441" s="104"/>
    </row>
    <row r="442" spans="2:21" ht="12" customHeight="1" x14ac:dyDescent="0.2">
      <c r="B442" s="104"/>
      <c r="C442" s="104"/>
      <c r="D442" s="104"/>
      <c r="E442" s="104"/>
      <c r="F442" s="104"/>
      <c r="G442" s="104"/>
      <c r="H442" s="104"/>
      <c r="I442" s="104"/>
      <c r="J442" s="104"/>
      <c r="K442" s="104"/>
      <c r="L442" s="104"/>
      <c r="M442" s="104"/>
      <c r="N442" s="104"/>
      <c r="O442" s="104"/>
      <c r="P442" s="104"/>
      <c r="Q442" s="104"/>
      <c r="R442" s="104"/>
      <c r="S442" s="104"/>
      <c r="T442" s="104"/>
      <c r="U442" s="104"/>
    </row>
    <row r="443" spans="2:21" ht="12" customHeight="1" x14ac:dyDescent="0.2">
      <c r="B443" s="104"/>
      <c r="C443" s="104"/>
      <c r="D443" s="104"/>
      <c r="E443" s="104"/>
      <c r="F443" s="104"/>
      <c r="G443" s="104"/>
      <c r="H443" s="104"/>
      <c r="I443" s="104"/>
      <c r="J443" s="104"/>
      <c r="K443" s="104"/>
      <c r="L443" s="104"/>
      <c r="M443" s="104"/>
      <c r="N443" s="104"/>
      <c r="O443" s="104"/>
      <c r="P443" s="104"/>
      <c r="Q443" s="104"/>
      <c r="R443" s="104"/>
      <c r="S443" s="104"/>
      <c r="T443" s="104"/>
      <c r="U443" s="104"/>
    </row>
    <row r="444" spans="2:21" ht="12" customHeight="1" x14ac:dyDescent="0.2">
      <c r="B444" s="104"/>
      <c r="C444" s="104"/>
      <c r="D444" s="104"/>
      <c r="E444" s="104"/>
      <c r="F444" s="104"/>
      <c r="G444" s="104"/>
      <c r="H444" s="104"/>
      <c r="I444" s="104"/>
      <c r="J444" s="104"/>
      <c r="K444" s="104"/>
      <c r="L444" s="104"/>
      <c r="M444" s="104"/>
      <c r="N444" s="104"/>
      <c r="O444" s="104"/>
      <c r="P444" s="104"/>
      <c r="Q444" s="104"/>
      <c r="R444" s="104"/>
      <c r="S444" s="104"/>
      <c r="T444" s="104"/>
      <c r="U444" s="104"/>
    </row>
    <row r="445" spans="2:21" ht="12" customHeight="1" x14ac:dyDescent="0.2">
      <c r="B445" s="104"/>
      <c r="C445" s="104"/>
      <c r="D445" s="104"/>
      <c r="E445" s="104"/>
      <c r="F445" s="104"/>
      <c r="G445" s="104"/>
      <c r="H445" s="104"/>
      <c r="I445" s="104"/>
      <c r="J445" s="104"/>
      <c r="K445" s="104"/>
      <c r="L445" s="104"/>
      <c r="M445" s="104"/>
      <c r="N445" s="104"/>
      <c r="O445" s="104"/>
      <c r="P445" s="104"/>
      <c r="Q445" s="104"/>
      <c r="R445" s="104"/>
      <c r="S445" s="104"/>
      <c r="T445" s="104"/>
      <c r="U445" s="104"/>
    </row>
    <row r="446" spans="2:21" ht="12" customHeight="1" x14ac:dyDescent="0.2">
      <c r="B446" s="104"/>
      <c r="C446" s="104"/>
      <c r="D446" s="104"/>
      <c r="E446" s="104"/>
      <c r="F446" s="104"/>
      <c r="G446" s="104"/>
      <c r="H446" s="104"/>
      <c r="I446" s="104"/>
      <c r="J446" s="104"/>
      <c r="K446" s="104"/>
      <c r="L446" s="104"/>
      <c r="M446" s="104"/>
      <c r="N446" s="104"/>
      <c r="O446" s="104"/>
      <c r="P446" s="104"/>
      <c r="Q446" s="104"/>
      <c r="R446" s="104"/>
      <c r="S446" s="104"/>
      <c r="T446" s="104"/>
      <c r="U446" s="104"/>
    </row>
    <row r="447" spans="2:21" ht="12" customHeight="1" x14ac:dyDescent="0.2">
      <c r="B447" s="104"/>
      <c r="C447" s="104"/>
      <c r="D447" s="104"/>
      <c r="E447" s="104"/>
      <c r="F447" s="104"/>
      <c r="G447" s="104"/>
      <c r="H447" s="104"/>
      <c r="I447" s="104"/>
      <c r="J447" s="104"/>
      <c r="K447" s="104"/>
      <c r="L447" s="104"/>
      <c r="M447" s="104"/>
      <c r="N447" s="104"/>
      <c r="O447" s="104"/>
      <c r="P447" s="104"/>
      <c r="Q447" s="104"/>
      <c r="R447" s="104"/>
      <c r="S447" s="104"/>
      <c r="T447" s="104"/>
      <c r="U447" s="104"/>
    </row>
    <row r="448" spans="2:21" ht="12" customHeight="1" x14ac:dyDescent="0.2">
      <c r="B448" s="87"/>
      <c r="C448" s="87"/>
      <c r="D448" s="87"/>
      <c r="E448" s="87"/>
      <c r="F448" s="87"/>
      <c r="G448" s="87"/>
      <c r="H448" s="87"/>
      <c r="I448" s="87"/>
      <c r="J448" s="87"/>
      <c r="K448" s="87"/>
      <c r="L448" s="87"/>
      <c r="M448" s="87"/>
      <c r="N448" s="87"/>
      <c r="O448" s="87"/>
      <c r="P448" s="87"/>
      <c r="Q448" s="87"/>
      <c r="R448" s="87"/>
      <c r="S448" s="87"/>
      <c r="T448" s="87"/>
      <c r="U448" s="87"/>
    </row>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spans="2:21" ht="12.75" customHeight="1" x14ac:dyDescent="0.2"/>
    <row r="466" spans="2:21" ht="12.75" customHeight="1" x14ac:dyDescent="0.2"/>
    <row r="467" spans="2:21" ht="12.75" customHeight="1" x14ac:dyDescent="0.2"/>
    <row r="468" spans="2:21" ht="12.75" customHeight="1" x14ac:dyDescent="0.2"/>
    <row r="469" spans="2:21" ht="12.75" customHeight="1" x14ac:dyDescent="0.2"/>
    <row r="470" spans="2:21" ht="12.75" customHeight="1" x14ac:dyDescent="0.2"/>
    <row r="471" spans="2:21" ht="12.75" customHeight="1" x14ac:dyDescent="0.2"/>
    <row r="472" spans="2:21" ht="12.75" customHeight="1" x14ac:dyDescent="0.2"/>
    <row r="473" spans="2:21" ht="12" customHeight="1" x14ac:dyDescent="0.2">
      <c r="C473" s="96"/>
      <c r="D473" s="96"/>
      <c r="E473" s="96"/>
      <c r="F473" s="96"/>
      <c r="G473" s="96"/>
      <c r="H473" s="96"/>
      <c r="I473" s="96"/>
      <c r="J473" s="96"/>
      <c r="K473" s="96"/>
      <c r="L473" s="96"/>
    </row>
    <row r="474" spans="2:21" ht="12" customHeight="1" x14ac:dyDescent="0.2">
      <c r="B474" s="182" t="s">
        <v>26</v>
      </c>
      <c r="C474" s="182"/>
      <c r="D474" s="182"/>
      <c r="E474" s="182"/>
      <c r="F474" s="182"/>
      <c r="G474" s="182"/>
      <c r="H474" s="182"/>
      <c r="I474" s="182"/>
      <c r="J474" s="182"/>
      <c r="K474" s="182"/>
      <c r="L474" s="182"/>
      <c r="M474" s="182"/>
      <c r="N474" s="182"/>
      <c r="O474" s="182"/>
      <c r="P474" s="182"/>
      <c r="Q474" s="182"/>
      <c r="R474" s="182"/>
      <c r="S474" s="182"/>
      <c r="T474" s="182"/>
      <c r="U474" s="182"/>
    </row>
    <row r="475" spans="2:21" ht="12" customHeight="1" x14ac:dyDescent="0.2">
      <c r="B475" s="30"/>
    </row>
    <row r="476" spans="2:21" ht="12" customHeight="1" x14ac:dyDescent="0.2">
      <c r="C476" s="200" t="s">
        <v>116</v>
      </c>
      <c r="D476" s="200"/>
      <c r="E476" s="200"/>
      <c r="F476" s="200"/>
      <c r="G476" s="200"/>
      <c r="H476" s="200"/>
      <c r="I476" s="200"/>
      <c r="J476" s="200"/>
      <c r="K476" s="200"/>
      <c r="L476" s="200"/>
      <c r="M476" s="200"/>
      <c r="N476" s="200"/>
      <c r="O476" s="200"/>
      <c r="P476" s="200"/>
      <c r="Q476" s="200"/>
      <c r="R476" s="200"/>
      <c r="S476" s="200"/>
      <c r="T476" s="200"/>
      <c r="U476" s="200"/>
    </row>
    <row r="477" spans="2:21" ht="12" customHeight="1" x14ac:dyDescent="0.2">
      <c r="B477" s="195" t="s">
        <v>117</v>
      </c>
      <c r="C477" s="195"/>
      <c r="D477" s="195"/>
      <c r="E477" s="195"/>
      <c r="F477" s="195"/>
      <c r="G477" s="195"/>
      <c r="H477" s="195"/>
      <c r="I477" s="195"/>
      <c r="J477" s="195"/>
      <c r="K477" s="195"/>
      <c r="L477" s="195"/>
      <c r="M477" s="195"/>
      <c r="N477" s="195"/>
      <c r="O477" s="195"/>
      <c r="P477" s="195"/>
      <c r="Q477" s="195"/>
      <c r="R477" s="195"/>
      <c r="S477" s="195"/>
      <c r="T477" s="195"/>
      <c r="U477" s="195"/>
    </row>
    <row r="478" spans="2:21" ht="12" customHeight="1" x14ac:dyDescent="0.2">
      <c r="B478" s="195"/>
      <c r="C478" s="195"/>
      <c r="D478" s="195"/>
      <c r="E478" s="195"/>
      <c r="F478" s="195"/>
      <c r="G478" s="195"/>
      <c r="H478" s="195"/>
      <c r="I478" s="195"/>
      <c r="J478" s="195"/>
      <c r="K478" s="195"/>
      <c r="L478" s="195"/>
      <c r="M478" s="195"/>
      <c r="N478" s="195"/>
      <c r="O478" s="195"/>
      <c r="P478" s="195"/>
      <c r="Q478" s="195"/>
      <c r="R478" s="195"/>
      <c r="S478" s="195"/>
      <c r="T478" s="195"/>
      <c r="U478" s="195"/>
    </row>
    <row r="479" spans="2:21" ht="12" customHeight="1" x14ac:dyDescent="0.2">
      <c r="B479" s="83"/>
      <c r="C479" s="83"/>
      <c r="D479" s="83"/>
      <c r="E479" s="83"/>
      <c r="F479" s="83"/>
      <c r="G479" s="83"/>
      <c r="H479" s="83"/>
      <c r="I479" s="83"/>
      <c r="J479" s="83"/>
      <c r="K479" s="83"/>
      <c r="L479" s="83"/>
      <c r="M479" s="83"/>
      <c r="N479" s="83"/>
      <c r="O479" s="83"/>
      <c r="P479" s="83"/>
      <c r="Q479" s="83"/>
      <c r="R479" s="83"/>
      <c r="S479" s="83"/>
      <c r="T479" s="83"/>
      <c r="U479" s="83"/>
    </row>
    <row r="480" spans="2:21" ht="12" customHeight="1" x14ac:dyDescent="0.2">
      <c r="C480" s="36" t="s">
        <v>27</v>
      </c>
    </row>
    <row r="481" spans="2:21" ht="12" customHeight="1" x14ac:dyDescent="0.2">
      <c r="C481" s="36"/>
    </row>
    <row r="482" spans="2:21" ht="12" customHeight="1" x14ac:dyDescent="0.2">
      <c r="C482" s="30" t="s">
        <v>28</v>
      </c>
    </row>
    <row r="483" spans="2:21" ht="12" customHeight="1" x14ac:dyDescent="0.2">
      <c r="B483" s="30"/>
    </row>
    <row r="484" spans="2:21" ht="12" customHeight="1" x14ac:dyDescent="0.2">
      <c r="D484" s="27" t="s">
        <v>29</v>
      </c>
    </row>
    <row r="485" spans="2:21" ht="6" customHeight="1" x14ac:dyDescent="0.2">
      <c r="D485" s="27"/>
    </row>
    <row r="486" spans="2:21" s="28" customFormat="1" ht="12" customHeight="1" x14ac:dyDescent="0.2">
      <c r="B486" s="27"/>
      <c r="C486" s="56"/>
      <c r="D486" s="56"/>
      <c r="E486" s="69" t="s">
        <v>30</v>
      </c>
      <c r="F486" s="69"/>
      <c r="G486" s="56"/>
      <c r="H486" s="56"/>
      <c r="I486" s="56"/>
      <c r="J486" s="56"/>
      <c r="K486" s="56"/>
      <c r="L486" s="56"/>
      <c r="M486" s="56"/>
      <c r="N486" s="56"/>
      <c r="O486" s="56"/>
      <c r="P486" s="56"/>
      <c r="Q486" s="56"/>
      <c r="R486" s="56"/>
      <c r="S486" s="56"/>
      <c r="T486" s="56"/>
      <c r="U486" s="56"/>
    </row>
    <row r="487" spans="2:21" ht="12" customHeight="1" x14ac:dyDescent="0.2">
      <c r="B487" s="30"/>
    </row>
    <row r="488" spans="2:21" s="75" customFormat="1" ht="22.5" customHeight="1" x14ac:dyDescent="0.2">
      <c r="D488" s="145" t="s">
        <v>184</v>
      </c>
      <c r="E488" s="146"/>
      <c r="F488" s="146"/>
      <c r="G488" s="146"/>
      <c r="H488" s="147"/>
      <c r="I488" s="108" t="s">
        <v>279</v>
      </c>
      <c r="J488" s="108"/>
      <c r="K488" s="108" t="s">
        <v>280</v>
      </c>
      <c r="L488" s="108"/>
      <c r="M488" s="108" t="s">
        <v>281</v>
      </c>
      <c r="N488" s="108"/>
      <c r="O488" s="108" t="s">
        <v>278</v>
      </c>
      <c r="P488" s="108"/>
      <c r="Q488" s="108"/>
    </row>
    <row r="489" spans="2:21" ht="12" customHeight="1" x14ac:dyDescent="0.2">
      <c r="D489" s="110" t="s">
        <v>634</v>
      </c>
      <c r="E489" s="110"/>
      <c r="F489" s="110"/>
      <c r="G489" s="110"/>
      <c r="H489" s="110"/>
      <c r="I489" s="113">
        <v>0</v>
      </c>
      <c r="J489" s="113"/>
      <c r="K489" s="113">
        <v>0</v>
      </c>
      <c r="L489" s="113"/>
      <c r="M489" s="113">
        <v>0</v>
      </c>
      <c r="N489" s="113"/>
      <c r="O489" s="113">
        <v>0</v>
      </c>
      <c r="P489" s="113"/>
      <c r="Q489" s="113"/>
    </row>
    <row r="490" spans="2:21" ht="12" customHeight="1" x14ac:dyDescent="0.2">
      <c r="D490" s="110" t="s">
        <v>635</v>
      </c>
      <c r="E490" s="110"/>
      <c r="F490" s="110"/>
      <c r="G490" s="110"/>
      <c r="H490" s="110"/>
      <c r="I490" s="113">
        <v>0</v>
      </c>
      <c r="J490" s="113"/>
      <c r="K490" s="113">
        <v>0</v>
      </c>
      <c r="L490" s="113"/>
      <c r="M490" s="113">
        <v>0</v>
      </c>
      <c r="N490" s="113"/>
      <c r="O490" s="113">
        <v>0</v>
      </c>
      <c r="P490" s="113"/>
      <c r="Q490" s="113"/>
    </row>
    <row r="491" spans="2:21" ht="12" customHeight="1" x14ac:dyDescent="0.2">
      <c r="D491" s="105" t="s">
        <v>186</v>
      </c>
      <c r="E491" s="105"/>
      <c r="F491" s="105"/>
      <c r="G491" s="105"/>
      <c r="H491" s="105"/>
      <c r="I491" s="137">
        <f>SUM(I489:J490)</f>
        <v>0</v>
      </c>
      <c r="J491" s="137"/>
      <c r="K491" s="137">
        <f>SUM(K489:L490)</f>
        <v>0</v>
      </c>
      <c r="L491" s="137"/>
      <c r="M491" s="137">
        <f>SUM(M489:N490)</f>
        <v>0</v>
      </c>
      <c r="N491" s="137"/>
      <c r="O491" s="137">
        <f>SUM(O489:P490)</f>
        <v>0</v>
      </c>
      <c r="P491" s="137"/>
      <c r="Q491" s="137"/>
    </row>
    <row r="492" spans="2:21" ht="6" customHeight="1" x14ac:dyDescent="0.2"/>
    <row r="493" spans="2:21" s="28" customFormat="1" ht="12" customHeight="1" x14ac:dyDescent="0.2">
      <c r="C493" s="56"/>
      <c r="D493" s="56"/>
      <c r="E493" s="69" t="s">
        <v>31</v>
      </c>
      <c r="F493" s="69"/>
      <c r="G493" s="56"/>
      <c r="H493" s="56"/>
      <c r="I493" s="56"/>
      <c r="J493" s="56"/>
      <c r="K493" s="56"/>
      <c r="L493" s="56"/>
      <c r="M493" s="56"/>
      <c r="N493" s="56"/>
      <c r="O493" s="56"/>
      <c r="P493" s="56"/>
      <c r="Q493" s="56"/>
      <c r="R493" s="56"/>
      <c r="S493" s="56"/>
      <c r="T493" s="56"/>
      <c r="U493" s="56"/>
    </row>
    <row r="494" spans="2:21" ht="6" customHeight="1" x14ac:dyDescent="0.2">
      <c r="E494" s="36"/>
      <c r="F494" s="36"/>
    </row>
    <row r="495" spans="2:21" s="75" customFormat="1" ht="22.5" customHeight="1" x14ac:dyDescent="0.2">
      <c r="D495" s="145" t="s">
        <v>184</v>
      </c>
      <c r="E495" s="146"/>
      <c r="F495" s="146"/>
      <c r="G495" s="146"/>
      <c r="H495" s="147"/>
      <c r="I495" s="108" t="s">
        <v>279</v>
      </c>
      <c r="J495" s="108"/>
      <c r="K495" s="108" t="s">
        <v>280</v>
      </c>
      <c r="L495" s="108"/>
      <c r="M495" s="108" t="s">
        <v>281</v>
      </c>
      <c r="N495" s="108"/>
      <c r="O495" s="108" t="s">
        <v>278</v>
      </c>
      <c r="P495" s="108"/>
      <c r="Q495" s="108"/>
    </row>
    <row r="496" spans="2:21" ht="22.5" customHeight="1" x14ac:dyDescent="0.2">
      <c r="D496" s="116" t="s">
        <v>636</v>
      </c>
      <c r="E496" s="116"/>
      <c r="F496" s="116"/>
      <c r="G496" s="116"/>
      <c r="H496" s="116"/>
      <c r="I496" s="113">
        <v>0</v>
      </c>
      <c r="J496" s="113"/>
      <c r="K496" s="113">
        <v>0</v>
      </c>
      <c r="L496" s="113"/>
      <c r="M496" s="113">
        <v>0</v>
      </c>
      <c r="N496" s="113"/>
      <c r="O496" s="113">
        <v>0</v>
      </c>
      <c r="P496" s="113"/>
      <c r="Q496" s="113"/>
    </row>
    <row r="497" spans="3:21" ht="22.5" customHeight="1" x14ac:dyDescent="0.2">
      <c r="D497" s="116" t="s">
        <v>637</v>
      </c>
      <c r="E497" s="116"/>
      <c r="F497" s="116"/>
      <c r="G497" s="116"/>
      <c r="H497" s="116"/>
      <c r="I497" s="113">
        <v>0</v>
      </c>
      <c r="J497" s="113"/>
      <c r="K497" s="113">
        <v>0</v>
      </c>
      <c r="L497" s="113"/>
      <c r="M497" s="113">
        <v>0</v>
      </c>
      <c r="N497" s="113"/>
      <c r="O497" s="113">
        <v>0</v>
      </c>
      <c r="P497" s="113"/>
      <c r="Q497" s="113"/>
    </row>
    <row r="498" spans="3:21" ht="22.5" customHeight="1" x14ac:dyDescent="0.2">
      <c r="D498" s="116" t="s">
        <v>638</v>
      </c>
      <c r="E498" s="116"/>
      <c r="F498" s="116"/>
      <c r="G498" s="116"/>
      <c r="H498" s="116"/>
      <c r="I498" s="113">
        <v>0</v>
      </c>
      <c r="J498" s="113"/>
      <c r="K498" s="113">
        <v>0</v>
      </c>
      <c r="L498" s="113"/>
      <c r="M498" s="113">
        <v>0</v>
      </c>
      <c r="N498" s="113"/>
      <c r="O498" s="113">
        <v>0</v>
      </c>
      <c r="P498" s="113"/>
      <c r="Q498" s="113"/>
    </row>
    <row r="499" spans="3:21" ht="22.5" customHeight="1" x14ac:dyDescent="0.2">
      <c r="D499" s="116" t="s">
        <v>639</v>
      </c>
      <c r="E499" s="116"/>
      <c r="F499" s="116"/>
      <c r="G499" s="116"/>
      <c r="H499" s="116"/>
      <c r="I499" s="113">
        <v>0</v>
      </c>
      <c r="J499" s="113"/>
      <c r="K499" s="113">
        <v>0</v>
      </c>
      <c r="L499" s="113"/>
      <c r="M499" s="113">
        <v>0</v>
      </c>
      <c r="N499" s="113"/>
      <c r="O499" s="113">
        <v>0</v>
      </c>
      <c r="P499" s="113"/>
      <c r="Q499" s="113"/>
    </row>
    <row r="500" spans="3:21" ht="22.5" customHeight="1" x14ac:dyDescent="0.2">
      <c r="D500" s="116" t="s">
        <v>640</v>
      </c>
      <c r="E500" s="116"/>
      <c r="F500" s="116"/>
      <c r="G500" s="116"/>
      <c r="H500" s="116"/>
      <c r="I500" s="113">
        <v>0</v>
      </c>
      <c r="J500" s="113"/>
      <c r="K500" s="113">
        <v>0</v>
      </c>
      <c r="L500" s="113"/>
      <c r="M500" s="113">
        <v>0</v>
      </c>
      <c r="N500" s="113"/>
      <c r="O500" s="113">
        <v>0</v>
      </c>
      <c r="P500" s="113"/>
      <c r="Q500" s="113"/>
    </row>
    <row r="501" spans="3:21" ht="22.5" customHeight="1" x14ac:dyDescent="0.2">
      <c r="D501" s="116" t="s">
        <v>641</v>
      </c>
      <c r="E501" s="116"/>
      <c r="F501" s="116"/>
      <c r="G501" s="116"/>
      <c r="H501" s="116"/>
      <c r="I501" s="113">
        <v>0</v>
      </c>
      <c r="J501" s="113"/>
      <c r="K501" s="113">
        <v>0</v>
      </c>
      <c r="L501" s="113"/>
      <c r="M501" s="113">
        <v>0</v>
      </c>
      <c r="N501" s="113"/>
      <c r="O501" s="113">
        <v>0</v>
      </c>
      <c r="P501" s="113"/>
      <c r="Q501" s="113"/>
    </row>
    <row r="502" spans="3:21" ht="12" customHeight="1" x14ac:dyDescent="0.2">
      <c r="D502" s="105" t="s">
        <v>186</v>
      </c>
      <c r="E502" s="105"/>
      <c r="F502" s="105"/>
      <c r="G502" s="105"/>
      <c r="H502" s="105"/>
      <c r="I502" s="137">
        <f>SUM(I500:J501)</f>
        <v>0</v>
      </c>
      <c r="J502" s="137"/>
      <c r="K502" s="137">
        <f>SUM(K500:L501)</f>
        <v>0</v>
      </c>
      <c r="L502" s="137"/>
      <c r="M502" s="137">
        <f>SUM(M500:N501)</f>
        <v>0</v>
      </c>
      <c r="N502" s="137"/>
      <c r="O502" s="137">
        <f>SUM(O500:P501)</f>
        <v>0</v>
      </c>
      <c r="P502" s="137"/>
      <c r="Q502" s="137"/>
    </row>
    <row r="503" spans="3:21" ht="12" customHeight="1" x14ac:dyDescent="0.2">
      <c r="D503" s="22"/>
      <c r="E503" s="22"/>
      <c r="F503" s="22"/>
      <c r="G503" s="22"/>
      <c r="H503" s="22"/>
      <c r="I503" s="22"/>
      <c r="J503" s="22"/>
      <c r="K503" s="23"/>
      <c r="L503" s="23"/>
      <c r="M503" s="23"/>
      <c r="N503" s="23"/>
      <c r="O503" s="23"/>
      <c r="P503" s="23"/>
    </row>
    <row r="504" spans="3:21" s="28" customFormat="1" ht="12" customHeight="1" x14ac:dyDescent="0.2">
      <c r="C504" s="56"/>
      <c r="D504" s="56"/>
      <c r="E504" s="69" t="s">
        <v>6</v>
      </c>
      <c r="F504" s="69"/>
      <c r="G504" s="56"/>
      <c r="H504" s="56"/>
      <c r="I504" s="56"/>
      <c r="J504" s="56"/>
      <c r="K504" s="56"/>
      <c r="L504" s="56"/>
      <c r="M504" s="56"/>
      <c r="N504" s="56"/>
      <c r="O504" s="56"/>
      <c r="P504" s="56"/>
      <c r="Q504" s="56"/>
      <c r="R504" s="56"/>
      <c r="S504" s="56"/>
      <c r="T504" s="56"/>
      <c r="U504" s="56"/>
    </row>
    <row r="506" spans="3:21" s="75" customFormat="1" ht="22.5" customHeight="1" x14ac:dyDescent="0.2">
      <c r="D506" s="145" t="s">
        <v>184</v>
      </c>
      <c r="E506" s="146"/>
      <c r="F506" s="146"/>
      <c r="G506" s="146"/>
      <c r="H506" s="147"/>
      <c r="I506" s="108" t="s">
        <v>279</v>
      </c>
      <c r="J506" s="108"/>
      <c r="K506" s="108" t="s">
        <v>280</v>
      </c>
      <c r="L506" s="108"/>
      <c r="M506" s="108" t="s">
        <v>281</v>
      </c>
      <c r="N506" s="108"/>
      <c r="O506" s="108" t="s">
        <v>278</v>
      </c>
      <c r="P506" s="108"/>
      <c r="Q506" s="108"/>
    </row>
    <row r="507" spans="3:21" ht="12" customHeight="1" x14ac:dyDescent="0.2">
      <c r="D507" s="110" t="s">
        <v>642</v>
      </c>
      <c r="E507" s="110"/>
      <c r="F507" s="110"/>
      <c r="G507" s="110"/>
      <c r="H507" s="110"/>
      <c r="I507" s="113">
        <v>2819452.11</v>
      </c>
      <c r="J507" s="113"/>
      <c r="K507" s="113">
        <v>0</v>
      </c>
      <c r="L507" s="113"/>
      <c r="M507" s="113">
        <v>0</v>
      </c>
      <c r="N507" s="113"/>
      <c r="O507" s="113">
        <v>2819452.11</v>
      </c>
      <c r="P507" s="113"/>
      <c r="Q507" s="113"/>
    </row>
    <row r="508" spans="3:21" ht="12" customHeight="1" x14ac:dyDescent="0.2">
      <c r="D508" s="110" t="s">
        <v>643</v>
      </c>
      <c r="E508" s="110"/>
      <c r="F508" s="110"/>
      <c r="G508" s="110"/>
      <c r="H508" s="110"/>
      <c r="I508" s="113">
        <v>2819452.11</v>
      </c>
      <c r="J508" s="113"/>
      <c r="K508" s="113">
        <v>0</v>
      </c>
      <c r="L508" s="113"/>
      <c r="M508" s="113">
        <v>0</v>
      </c>
      <c r="N508" s="113"/>
      <c r="O508" s="113">
        <v>2819452.11</v>
      </c>
      <c r="P508" s="113"/>
      <c r="Q508" s="113"/>
    </row>
    <row r="509" spans="3:21" ht="12" customHeight="1" x14ac:dyDescent="0.2">
      <c r="D509" s="105" t="s">
        <v>186</v>
      </c>
      <c r="E509" s="105"/>
      <c r="F509" s="105"/>
      <c r="G509" s="105"/>
      <c r="H509" s="105"/>
      <c r="I509" s="137">
        <f>SUM(I507:J508)</f>
        <v>5638904.2199999997</v>
      </c>
      <c r="J509" s="137"/>
      <c r="K509" s="137">
        <f>SUM(K507:L508)</f>
        <v>0</v>
      </c>
      <c r="L509" s="137"/>
      <c r="M509" s="137">
        <f>SUM(M507:N508)</f>
        <v>0</v>
      </c>
      <c r="N509" s="137"/>
      <c r="O509" s="137">
        <f>SUM(O507:P508)</f>
        <v>5638904.2199999997</v>
      </c>
      <c r="P509" s="137"/>
      <c r="Q509" s="137"/>
    </row>
    <row r="510" spans="3:21" ht="6" customHeight="1" x14ac:dyDescent="0.2">
      <c r="E510" s="36"/>
      <c r="F510" s="36"/>
    </row>
    <row r="511" spans="3:21" s="28" customFormat="1" ht="12" customHeight="1" x14ac:dyDescent="0.2">
      <c r="C511" s="56"/>
      <c r="D511" s="56"/>
      <c r="E511" s="69" t="s">
        <v>7</v>
      </c>
      <c r="F511" s="69"/>
      <c r="G511" s="56"/>
      <c r="H511" s="56"/>
      <c r="I511" s="56"/>
      <c r="J511" s="56"/>
      <c r="K511" s="56"/>
      <c r="L511" s="56"/>
      <c r="M511" s="56"/>
      <c r="N511" s="56"/>
      <c r="O511" s="56"/>
      <c r="P511" s="56"/>
      <c r="Q511" s="56"/>
      <c r="R511" s="56"/>
      <c r="S511" s="56"/>
      <c r="T511" s="56"/>
      <c r="U511" s="56"/>
    </row>
    <row r="513" spans="4:17" s="75" customFormat="1" ht="22.5" customHeight="1" x14ac:dyDescent="0.2">
      <c r="D513" s="145" t="s">
        <v>184</v>
      </c>
      <c r="E513" s="146"/>
      <c r="F513" s="146"/>
      <c r="G513" s="146"/>
      <c r="H513" s="147"/>
      <c r="I513" s="108" t="s">
        <v>279</v>
      </c>
      <c r="J513" s="108"/>
      <c r="K513" s="108" t="s">
        <v>280</v>
      </c>
      <c r="L513" s="108"/>
      <c r="M513" s="108" t="s">
        <v>281</v>
      </c>
      <c r="N513" s="108"/>
      <c r="O513" s="108" t="s">
        <v>278</v>
      </c>
      <c r="P513" s="108"/>
      <c r="Q513" s="108"/>
    </row>
    <row r="514" spans="4:17" ht="12" customHeight="1" x14ac:dyDescent="0.2">
      <c r="D514" s="110" t="s">
        <v>644</v>
      </c>
      <c r="E514" s="110"/>
      <c r="F514" s="110"/>
      <c r="G514" s="110"/>
      <c r="H514" s="110"/>
      <c r="I514" s="113">
        <v>9861425.6400000006</v>
      </c>
      <c r="J514" s="113"/>
      <c r="K514" s="113">
        <v>0</v>
      </c>
      <c r="L514" s="113"/>
      <c r="M514" s="113">
        <v>0</v>
      </c>
      <c r="N514" s="113"/>
      <c r="O514" s="113">
        <v>9861425.6400000006</v>
      </c>
      <c r="P514" s="113"/>
      <c r="Q514" s="113"/>
    </row>
    <row r="515" spans="4:17" ht="12" customHeight="1" x14ac:dyDescent="0.2">
      <c r="D515" s="110" t="s">
        <v>645</v>
      </c>
      <c r="E515" s="110"/>
      <c r="F515" s="110"/>
      <c r="G515" s="110"/>
      <c r="H515" s="110"/>
      <c r="I515" s="113">
        <v>9861425.6400000006</v>
      </c>
      <c r="J515" s="113"/>
      <c r="K515" s="113">
        <v>0</v>
      </c>
      <c r="L515" s="113"/>
      <c r="M515" s="113">
        <v>0</v>
      </c>
      <c r="N515" s="113"/>
      <c r="O515" s="113">
        <v>9861425.6400000006</v>
      </c>
      <c r="P515" s="113"/>
      <c r="Q515" s="113"/>
    </row>
    <row r="516" spans="4:17" ht="12" customHeight="1" x14ac:dyDescent="0.2">
      <c r="D516" s="105" t="s">
        <v>186</v>
      </c>
      <c r="E516" s="105"/>
      <c r="F516" s="105"/>
      <c r="G516" s="105"/>
      <c r="H516" s="105"/>
      <c r="I516" s="137">
        <f>SUM(I514:I515)</f>
        <v>19722851.280000001</v>
      </c>
      <c r="J516" s="137"/>
      <c r="K516" s="137">
        <f t="shared" ref="K516" si="3">SUM(K514:K515)</f>
        <v>0</v>
      </c>
      <c r="L516" s="137"/>
      <c r="M516" s="137">
        <f t="shared" ref="M516" si="4">SUM(M514:M515)</f>
        <v>0</v>
      </c>
      <c r="N516" s="137"/>
      <c r="O516" s="137">
        <f t="shared" ref="O516" si="5">SUM(O514:O515)</f>
        <v>19722851.280000001</v>
      </c>
      <c r="P516" s="137"/>
      <c r="Q516" s="137"/>
    </row>
    <row r="517" spans="4:17" ht="6" customHeight="1" x14ac:dyDescent="0.2">
      <c r="E517" s="36"/>
      <c r="F517" s="36"/>
    </row>
    <row r="518" spans="4:17" s="28" customFormat="1" ht="12" customHeight="1" x14ac:dyDescent="0.2">
      <c r="E518" s="27" t="s">
        <v>32</v>
      </c>
      <c r="F518" s="27"/>
    </row>
    <row r="519" spans="4:17" ht="6" customHeight="1" x14ac:dyDescent="0.2">
      <c r="E519" s="36"/>
      <c r="F519" s="36"/>
    </row>
    <row r="520" spans="4:17" s="28" customFormat="1" ht="12" customHeight="1" x14ac:dyDescent="0.2">
      <c r="E520" s="28" t="s">
        <v>8</v>
      </c>
    </row>
    <row r="522" spans="4:17" s="75" customFormat="1" ht="22.5" customHeight="1" x14ac:dyDescent="0.2">
      <c r="D522" s="145" t="s">
        <v>184</v>
      </c>
      <c r="E522" s="146"/>
      <c r="F522" s="146"/>
      <c r="G522" s="146"/>
      <c r="H522" s="147"/>
      <c r="I522" s="108" t="s">
        <v>279</v>
      </c>
      <c r="J522" s="108"/>
      <c r="K522" s="108" t="s">
        <v>280</v>
      </c>
      <c r="L522" s="108"/>
      <c r="M522" s="108" t="s">
        <v>281</v>
      </c>
      <c r="N522" s="108"/>
      <c r="O522" s="108" t="s">
        <v>278</v>
      </c>
      <c r="P522" s="108"/>
      <c r="Q522" s="108"/>
    </row>
    <row r="523" spans="4:17" ht="12" customHeight="1" x14ac:dyDescent="0.2">
      <c r="D523" s="110" t="s">
        <v>646</v>
      </c>
      <c r="E523" s="110"/>
      <c r="F523" s="110"/>
      <c r="G523" s="110"/>
      <c r="H523" s="110"/>
      <c r="I523" s="113">
        <v>100009.43</v>
      </c>
      <c r="J523" s="113"/>
      <c r="K523" s="113">
        <v>0</v>
      </c>
      <c r="L523" s="113"/>
      <c r="M523" s="113">
        <v>0</v>
      </c>
      <c r="N523" s="113"/>
      <c r="O523" s="113">
        <v>100009.43</v>
      </c>
      <c r="P523" s="113"/>
      <c r="Q523" s="113"/>
    </row>
    <row r="524" spans="4:17" ht="12" customHeight="1" x14ac:dyDescent="0.2">
      <c r="D524" s="110" t="s">
        <v>647</v>
      </c>
      <c r="E524" s="110"/>
      <c r="F524" s="110"/>
      <c r="G524" s="110"/>
      <c r="H524" s="110"/>
      <c r="I524" s="113">
        <v>100009.43</v>
      </c>
      <c r="J524" s="113"/>
      <c r="K524" s="113">
        <v>0</v>
      </c>
      <c r="L524" s="113"/>
      <c r="M524" s="113">
        <v>0</v>
      </c>
      <c r="N524" s="113"/>
      <c r="O524" s="113">
        <v>100009.43</v>
      </c>
      <c r="P524" s="113"/>
      <c r="Q524" s="113"/>
    </row>
    <row r="525" spans="4:17" ht="12" customHeight="1" x14ac:dyDescent="0.2">
      <c r="D525" s="110" t="s">
        <v>648</v>
      </c>
      <c r="E525" s="110"/>
      <c r="F525" s="110"/>
      <c r="G525" s="110"/>
      <c r="H525" s="110"/>
      <c r="I525" s="113">
        <v>94</v>
      </c>
      <c r="J525" s="113"/>
      <c r="K525" s="113">
        <v>0</v>
      </c>
      <c r="L525" s="113"/>
      <c r="M525" s="113">
        <v>0</v>
      </c>
      <c r="N525" s="113"/>
      <c r="O525" s="113">
        <v>94</v>
      </c>
      <c r="P525" s="113"/>
      <c r="Q525" s="113"/>
    </row>
    <row r="526" spans="4:17" ht="12" customHeight="1" x14ac:dyDescent="0.2">
      <c r="D526" s="110" t="s">
        <v>649</v>
      </c>
      <c r="E526" s="110"/>
      <c r="F526" s="110"/>
      <c r="G526" s="110"/>
      <c r="H526" s="110"/>
      <c r="I526" s="113">
        <v>94</v>
      </c>
      <c r="J526" s="113"/>
      <c r="K526" s="113">
        <v>0</v>
      </c>
      <c r="L526" s="113"/>
      <c r="M526" s="113">
        <v>0</v>
      </c>
      <c r="N526" s="113"/>
      <c r="O526" s="113">
        <v>94</v>
      </c>
      <c r="P526" s="113"/>
      <c r="Q526" s="113"/>
    </row>
    <row r="527" spans="4:17" ht="12" customHeight="1" x14ac:dyDescent="0.2">
      <c r="D527" s="110" t="s">
        <v>650</v>
      </c>
      <c r="E527" s="110"/>
      <c r="F527" s="110"/>
      <c r="G527" s="110"/>
      <c r="H527" s="110"/>
      <c r="I527" s="113">
        <v>7823774.3300000001</v>
      </c>
      <c r="J527" s="113"/>
      <c r="K527" s="113">
        <v>0</v>
      </c>
      <c r="L527" s="113"/>
      <c r="M527" s="113">
        <v>0</v>
      </c>
      <c r="N527" s="113"/>
      <c r="O527" s="113">
        <v>7823774.3300000001</v>
      </c>
      <c r="P527" s="113"/>
      <c r="Q527" s="113"/>
    </row>
    <row r="528" spans="4:17" ht="12" customHeight="1" x14ac:dyDescent="0.2">
      <c r="D528" s="110" t="s">
        <v>651</v>
      </c>
      <c r="E528" s="110"/>
      <c r="F528" s="110"/>
      <c r="G528" s="110"/>
      <c r="H528" s="110"/>
      <c r="I528" s="113">
        <v>7823774.3300000001</v>
      </c>
      <c r="J528" s="113"/>
      <c r="K528" s="113">
        <v>0</v>
      </c>
      <c r="L528" s="113"/>
      <c r="M528" s="113">
        <v>0</v>
      </c>
      <c r="N528" s="113"/>
      <c r="O528" s="113">
        <v>7823774.3300000001</v>
      </c>
      <c r="P528" s="113"/>
      <c r="Q528" s="113"/>
    </row>
    <row r="529" spans="4:17" ht="12" customHeight="1" x14ac:dyDescent="0.2">
      <c r="D529" s="105" t="s">
        <v>186</v>
      </c>
      <c r="E529" s="105"/>
      <c r="F529" s="105"/>
      <c r="G529" s="105"/>
      <c r="H529" s="105"/>
      <c r="I529" s="137">
        <f>SUM(I527:I528)</f>
        <v>15647548.66</v>
      </c>
      <c r="J529" s="137"/>
      <c r="K529" s="137">
        <f t="shared" ref="K529" si="6">SUM(K527:K528)</f>
        <v>0</v>
      </c>
      <c r="L529" s="137"/>
      <c r="M529" s="137">
        <f t="shared" ref="M529" si="7">SUM(M527:M528)</f>
        <v>0</v>
      </c>
      <c r="N529" s="137"/>
      <c r="O529" s="137">
        <f t="shared" ref="O529" si="8">SUM(O527:O528)</f>
        <v>15647548.66</v>
      </c>
      <c r="P529" s="137"/>
      <c r="Q529" s="137"/>
    </row>
    <row r="531" spans="4:17" ht="12" customHeight="1" x14ac:dyDescent="0.2">
      <c r="D531" s="36" t="s">
        <v>305</v>
      </c>
    </row>
    <row r="532" spans="4:17" ht="6" customHeight="1" x14ac:dyDescent="0.2">
      <c r="D532" s="36"/>
    </row>
    <row r="533" spans="4:17" s="28" customFormat="1" ht="12" customHeight="1" x14ac:dyDescent="0.2">
      <c r="E533" s="28" t="s">
        <v>9</v>
      </c>
    </row>
    <row r="534" spans="4:17" s="28" customFormat="1" ht="12" customHeight="1" x14ac:dyDescent="0.2"/>
    <row r="535" spans="4:17" s="75" customFormat="1" ht="22.5" customHeight="1" x14ac:dyDescent="0.2">
      <c r="D535" s="145" t="s">
        <v>184</v>
      </c>
      <c r="E535" s="146"/>
      <c r="F535" s="146"/>
      <c r="G535" s="146"/>
      <c r="H535" s="147"/>
      <c r="I535" s="108" t="s">
        <v>279</v>
      </c>
      <c r="J535" s="108"/>
      <c r="K535" s="108" t="s">
        <v>280</v>
      </c>
      <c r="L535" s="108"/>
      <c r="M535" s="108" t="s">
        <v>281</v>
      </c>
      <c r="N535" s="108"/>
      <c r="O535" s="108" t="s">
        <v>278</v>
      </c>
      <c r="P535" s="108"/>
      <c r="Q535" s="108"/>
    </row>
    <row r="536" spans="4:17" ht="12" customHeight="1" x14ac:dyDescent="0.2">
      <c r="D536" s="110" t="s">
        <v>652</v>
      </c>
      <c r="E536" s="110"/>
      <c r="F536" s="110"/>
      <c r="G536" s="110"/>
      <c r="H536" s="110"/>
      <c r="I536" s="113">
        <v>0</v>
      </c>
      <c r="J536" s="113"/>
      <c r="K536" s="113">
        <v>0</v>
      </c>
      <c r="L536" s="113"/>
      <c r="M536" s="113">
        <v>0</v>
      </c>
      <c r="N536" s="113"/>
      <c r="O536" s="113">
        <v>156518144</v>
      </c>
      <c r="P536" s="113"/>
      <c r="Q536" s="113"/>
    </row>
    <row r="537" spans="4:17" ht="12" customHeight="1" x14ac:dyDescent="0.2">
      <c r="D537" s="110" t="s">
        <v>653</v>
      </c>
      <c r="E537" s="110"/>
      <c r="F537" s="110"/>
      <c r="G537" s="110"/>
      <c r="H537" s="110"/>
      <c r="I537" s="113">
        <v>0</v>
      </c>
      <c r="J537" s="113"/>
      <c r="K537" s="113">
        <v>124916189.16</v>
      </c>
      <c r="L537" s="113"/>
      <c r="M537" s="113">
        <v>860573</v>
      </c>
      <c r="N537" s="113"/>
      <c r="O537" s="113">
        <v>32462527.84</v>
      </c>
      <c r="P537" s="113"/>
      <c r="Q537" s="113"/>
    </row>
    <row r="538" spans="4:17" ht="12" customHeight="1" x14ac:dyDescent="0.2">
      <c r="D538" s="110" t="s">
        <v>654</v>
      </c>
      <c r="E538" s="110"/>
      <c r="F538" s="110"/>
      <c r="G538" s="110"/>
      <c r="H538" s="110"/>
      <c r="I538" s="113">
        <v>0</v>
      </c>
      <c r="J538" s="113"/>
      <c r="K538" s="113">
        <v>860573</v>
      </c>
      <c r="L538" s="113"/>
      <c r="M538" s="113">
        <v>0</v>
      </c>
      <c r="N538" s="113"/>
      <c r="O538" s="113">
        <v>860573</v>
      </c>
      <c r="P538" s="113"/>
      <c r="Q538" s="113"/>
    </row>
    <row r="539" spans="4:17" ht="12" customHeight="1" x14ac:dyDescent="0.2">
      <c r="D539" s="110" t="s">
        <v>655</v>
      </c>
      <c r="E539" s="110"/>
      <c r="F539" s="110"/>
      <c r="G539" s="110"/>
      <c r="H539" s="110"/>
      <c r="I539" s="113">
        <v>0</v>
      </c>
      <c r="J539" s="113"/>
      <c r="K539" s="113">
        <v>124916189.16</v>
      </c>
      <c r="L539" s="113"/>
      <c r="M539" s="113">
        <v>124916189.16</v>
      </c>
      <c r="N539" s="113"/>
      <c r="O539" s="113">
        <v>0</v>
      </c>
      <c r="P539" s="113"/>
      <c r="Q539" s="113"/>
    </row>
    <row r="540" spans="4:17" ht="12" customHeight="1" x14ac:dyDescent="0.2">
      <c r="D540" s="110" t="s">
        <v>656</v>
      </c>
      <c r="E540" s="110"/>
      <c r="F540" s="110"/>
      <c r="G540" s="110"/>
      <c r="H540" s="110"/>
      <c r="I540" s="113">
        <v>0</v>
      </c>
      <c r="J540" s="113"/>
      <c r="K540" s="113">
        <v>0</v>
      </c>
      <c r="L540" s="113"/>
      <c r="M540" s="113">
        <v>124916189.16</v>
      </c>
      <c r="N540" s="113"/>
      <c r="O540" s="113">
        <v>124916189.16</v>
      </c>
      <c r="P540" s="113"/>
      <c r="Q540" s="113"/>
    </row>
    <row r="541" spans="4:17" ht="12" customHeight="1" x14ac:dyDescent="0.2">
      <c r="D541" s="105" t="s">
        <v>186</v>
      </c>
      <c r="E541" s="105"/>
      <c r="F541" s="105"/>
      <c r="G541" s="105"/>
      <c r="H541" s="105"/>
      <c r="I541" s="137">
        <f>SUM(I539:I540)</f>
        <v>0</v>
      </c>
      <c r="J541" s="137"/>
      <c r="K541" s="137">
        <f t="shared" ref="K541" si="9">SUM(K539:K540)</f>
        <v>124916189.16</v>
      </c>
      <c r="L541" s="137"/>
      <c r="M541" s="137">
        <f t="shared" ref="M541" si="10">SUM(M539:M540)</f>
        <v>249832378.31999999</v>
      </c>
      <c r="N541" s="137"/>
      <c r="O541" s="137">
        <f t="shared" ref="O541" si="11">SUM(O539:O540)</f>
        <v>124916189.16</v>
      </c>
      <c r="P541" s="137"/>
      <c r="Q541" s="137"/>
    </row>
    <row r="542" spans="4:17" s="28" customFormat="1" ht="12" customHeight="1" x14ac:dyDescent="0.2"/>
    <row r="543" spans="4:17" ht="6" customHeight="1" x14ac:dyDescent="0.2"/>
    <row r="544" spans="4:17" s="28" customFormat="1" ht="12" customHeight="1" x14ac:dyDescent="0.2">
      <c r="E544" s="28" t="s">
        <v>10</v>
      </c>
    </row>
    <row r="545" spans="2:21" s="28" customFormat="1" ht="12" customHeight="1" x14ac:dyDescent="0.2"/>
    <row r="546" spans="2:21" s="75" customFormat="1" ht="22.5" customHeight="1" x14ac:dyDescent="0.2">
      <c r="D546" s="145" t="s">
        <v>184</v>
      </c>
      <c r="E546" s="146"/>
      <c r="F546" s="146"/>
      <c r="G546" s="146"/>
      <c r="H546" s="147"/>
      <c r="I546" s="108" t="s">
        <v>279</v>
      </c>
      <c r="J546" s="108"/>
      <c r="K546" s="108" t="s">
        <v>280</v>
      </c>
      <c r="L546" s="108"/>
      <c r="M546" s="108" t="s">
        <v>281</v>
      </c>
      <c r="N546" s="108"/>
      <c r="O546" s="108" t="s">
        <v>278</v>
      </c>
      <c r="P546" s="108"/>
      <c r="Q546" s="108"/>
    </row>
    <row r="547" spans="2:21" ht="12" customHeight="1" x14ac:dyDescent="0.2">
      <c r="D547" s="110" t="s">
        <v>657</v>
      </c>
      <c r="E547" s="110"/>
      <c r="F547" s="110"/>
      <c r="G547" s="110"/>
      <c r="H547" s="110"/>
      <c r="I547" s="113">
        <v>0</v>
      </c>
      <c r="J547" s="113"/>
      <c r="K547" s="113">
        <v>60540704.479999997</v>
      </c>
      <c r="L547" s="113"/>
      <c r="M547" s="113">
        <v>183258052.63999999</v>
      </c>
      <c r="N547" s="113"/>
      <c r="O547" s="113">
        <v>25963371.640000001</v>
      </c>
      <c r="P547" s="113"/>
      <c r="Q547" s="113"/>
    </row>
    <row r="548" spans="2:21" ht="12" customHeight="1" x14ac:dyDescent="0.2">
      <c r="D548" s="110" t="s">
        <v>658</v>
      </c>
      <c r="E548" s="110"/>
      <c r="F548" s="110"/>
      <c r="G548" s="110"/>
      <c r="H548" s="110"/>
      <c r="I548" s="113">
        <v>0</v>
      </c>
      <c r="J548" s="113"/>
      <c r="K548" s="113">
        <v>52482757.109999999</v>
      </c>
      <c r="L548" s="113"/>
      <c r="M548" s="113">
        <v>60640704.479999997</v>
      </c>
      <c r="N548" s="113"/>
      <c r="O548" s="113">
        <v>8157947.3700000001</v>
      </c>
      <c r="P548" s="113"/>
      <c r="Q548" s="113"/>
    </row>
    <row r="549" spans="2:21" ht="12" customHeight="1" x14ac:dyDescent="0.2">
      <c r="D549" s="110" t="s">
        <v>659</v>
      </c>
      <c r="E549" s="110"/>
      <c r="F549" s="110"/>
      <c r="G549" s="110"/>
      <c r="H549" s="110"/>
      <c r="I549" s="113">
        <v>0</v>
      </c>
      <c r="J549" s="113"/>
      <c r="K549" s="113">
        <v>130775295.73</v>
      </c>
      <c r="L549" s="113"/>
      <c r="M549" s="113">
        <v>120345170.47</v>
      </c>
      <c r="N549" s="113"/>
      <c r="O549" s="113">
        <v>10430125.26</v>
      </c>
      <c r="P549" s="113"/>
      <c r="Q549" s="113"/>
    </row>
    <row r="550" spans="2:21" ht="12" customHeight="1" x14ac:dyDescent="0.2">
      <c r="D550" s="110" t="s">
        <v>660</v>
      </c>
      <c r="E550" s="110"/>
      <c r="F550" s="110"/>
      <c r="G550" s="110"/>
      <c r="H550" s="110"/>
      <c r="I550" s="113">
        <v>0</v>
      </c>
      <c r="J550" s="113"/>
      <c r="K550" s="113">
        <v>120345170.47</v>
      </c>
      <c r="L550" s="113"/>
      <c r="M550" s="113">
        <v>119485498.2</v>
      </c>
      <c r="N550" s="113"/>
      <c r="O550" s="113">
        <v>859872.27</v>
      </c>
      <c r="P550" s="113"/>
      <c r="Q550" s="113"/>
    </row>
    <row r="551" spans="2:21" ht="12" customHeight="1" x14ac:dyDescent="0.2">
      <c r="D551" s="110" t="s">
        <v>661</v>
      </c>
      <c r="E551" s="110"/>
      <c r="F551" s="110"/>
      <c r="G551" s="110"/>
      <c r="H551" s="110"/>
      <c r="I551" s="113">
        <v>0</v>
      </c>
      <c r="J551" s="113"/>
      <c r="K551" s="113">
        <v>119485498.2</v>
      </c>
      <c r="L551" s="113"/>
      <c r="M551" s="113">
        <v>119485498.2</v>
      </c>
      <c r="N551" s="113"/>
      <c r="O551" s="113">
        <v>0</v>
      </c>
      <c r="P551" s="113"/>
      <c r="Q551" s="113"/>
    </row>
    <row r="552" spans="2:21" ht="12" customHeight="1" x14ac:dyDescent="0.2">
      <c r="D552" s="110" t="s">
        <v>662</v>
      </c>
      <c r="E552" s="110"/>
      <c r="F552" s="110"/>
      <c r="G552" s="110"/>
      <c r="H552" s="110"/>
      <c r="I552" s="113">
        <v>0</v>
      </c>
      <c r="J552" s="113"/>
      <c r="K552" s="113">
        <v>119486170</v>
      </c>
      <c r="L552" s="113"/>
      <c r="M552" s="113">
        <v>0</v>
      </c>
      <c r="N552" s="113"/>
      <c r="O552" s="113">
        <v>119486170</v>
      </c>
      <c r="P552" s="113"/>
      <c r="Q552" s="113"/>
    </row>
    <row r="553" spans="2:21" ht="12" customHeight="1" x14ac:dyDescent="0.2">
      <c r="D553" s="105" t="s">
        <v>186</v>
      </c>
      <c r="E553" s="105"/>
      <c r="F553" s="105"/>
      <c r="G553" s="105"/>
      <c r="H553" s="105"/>
      <c r="I553" s="137">
        <f>SUM(I551:I552)</f>
        <v>0</v>
      </c>
      <c r="J553" s="137"/>
      <c r="K553" s="137">
        <f t="shared" ref="K553" si="12">SUM(K551:K552)</f>
        <v>238971668.19999999</v>
      </c>
      <c r="L553" s="137"/>
      <c r="M553" s="137">
        <f t="shared" ref="M553" si="13">SUM(M551:M552)</f>
        <v>119485498.2</v>
      </c>
      <c r="N553" s="137"/>
      <c r="O553" s="137">
        <f t="shared" ref="O553" si="14">SUM(O551:O552)</f>
        <v>119486170</v>
      </c>
      <c r="P553" s="137"/>
      <c r="Q553" s="137"/>
    </row>
    <row r="554" spans="2:21" s="28" customFormat="1" ht="12" customHeight="1" x14ac:dyDescent="0.2"/>
    <row r="555" spans="2:21" s="28" customFormat="1" ht="12" customHeight="1" x14ac:dyDescent="0.2"/>
    <row r="557" spans="2:21" s="28" customFormat="1" ht="12" customHeight="1" x14ac:dyDescent="0.2">
      <c r="C557" s="171" t="s">
        <v>202</v>
      </c>
      <c r="D557" s="171"/>
      <c r="E557" s="171"/>
      <c r="F557" s="171"/>
      <c r="G557" s="171"/>
      <c r="H557" s="171"/>
      <c r="I557" s="171"/>
      <c r="J557" s="171"/>
      <c r="K557" s="171"/>
      <c r="L557" s="171"/>
      <c r="M557" s="171"/>
      <c r="N557" s="171"/>
      <c r="O557" s="171"/>
      <c r="P557" s="171"/>
      <c r="Q557" s="171"/>
      <c r="R557" s="171"/>
      <c r="S557" s="171"/>
      <c r="T557" s="171"/>
      <c r="U557" s="171"/>
    </row>
    <row r="558" spans="2:21" ht="6" customHeight="1" x14ac:dyDescent="0.2"/>
    <row r="559" spans="2:21" s="28" customFormat="1" ht="12" customHeight="1" x14ac:dyDescent="0.2">
      <c r="C559" s="34" t="s">
        <v>75</v>
      </c>
      <c r="D559" s="172" t="s">
        <v>72</v>
      </c>
      <c r="E559" s="172"/>
      <c r="F559" s="172"/>
      <c r="G559" s="172"/>
      <c r="H559" s="172"/>
      <c r="I559" s="172"/>
      <c r="J559" s="172"/>
      <c r="K559" s="172"/>
      <c r="L559" s="172"/>
      <c r="M559" s="172"/>
      <c r="N559" s="172"/>
      <c r="O559" s="172"/>
      <c r="P559" s="172"/>
      <c r="Q559" s="172"/>
      <c r="R559" s="172"/>
      <c r="S559" s="172"/>
      <c r="T559" s="172"/>
      <c r="U559" s="172"/>
    </row>
    <row r="560" spans="2:21" s="72" customFormat="1" ht="11.25" customHeight="1" x14ac:dyDescent="0.2">
      <c r="B560" s="144" t="s">
        <v>341</v>
      </c>
      <c r="C560" s="144"/>
      <c r="D560" s="144"/>
      <c r="E560" s="144"/>
      <c r="F560" s="144"/>
      <c r="G560" s="144"/>
      <c r="H560" s="144"/>
      <c r="I560" s="144"/>
      <c r="J560" s="144"/>
      <c r="K560" s="144"/>
      <c r="L560" s="144"/>
      <c r="M560" s="144"/>
      <c r="N560" s="144"/>
      <c r="O560" s="144"/>
      <c r="P560" s="144"/>
      <c r="Q560" s="144"/>
      <c r="R560" s="144"/>
      <c r="S560" s="144"/>
      <c r="T560" s="144"/>
      <c r="U560" s="144"/>
    </row>
    <row r="561" spans="2:21" s="28" customFormat="1" ht="12" customHeight="1" x14ac:dyDescent="0.2">
      <c r="C561" s="27" t="s">
        <v>74</v>
      </c>
      <c r="D561" s="28" t="s">
        <v>73</v>
      </c>
    </row>
    <row r="562" spans="2:21" s="72" customFormat="1" ht="11.25" customHeight="1" x14ac:dyDescent="0.2">
      <c r="B562" s="144" t="s">
        <v>334</v>
      </c>
      <c r="C562" s="144"/>
      <c r="D562" s="144"/>
      <c r="E562" s="144"/>
      <c r="F562" s="144"/>
      <c r="G562" s="144"/>
      <c r="H562" s="144"/>
      <c r="I562" s="144"/>
      <c r="J562" s="144"/>
      <c r="K562" s="144"/>
      <c r="L562" s="144"/>
      <c r="M562" s="144"/>
      <c r="N562" s="144"/>
      <c r="O562" s="144"/>
      <c r="P562" s="144"/>
      <c r="Q562" s="144"/>
      <c r="R562" s="144"/>
      <c r="S562" s="144"/>
      <c r="T562" s="144"/>
      <c r="U562" s="144"/>
    </row>
    <row r="563" spans="2:21" s="28" customFormat="1" ht="12" customHeight="1" x14ac:dyDescent="0.2">
      <c r="C563" s="27" t="s">
        <v>77</v>
      </c>
      <c r="D563" s="28" t="s">
        <v>76</v>
      </c>
    </row>
    <row r="565" spans="2:21" ht="12" customHeight="1" x14ac:dyDescent="0.2">
      <c r="B565" s="182" t="s">
        <v>33</v>
      </c>
      <c r="C565" s="182"/>
      <c r="D565" s="182"/>
      <c r="E565" s="182"/>
      <c r="F565" s="182"/>
      <c r="G565" s="182"/>
      <c r="H565" s="182"/>
      <c r="I565" s="182"/>
      <c r="J565" s="182"/>
      <c r="K565" s="182"/>
      <c r="L565" s="182"/>
      <c r="M565" s="182"/>
      <c r="N565" s="182"/>
      <c r="O565" s="182"/>
      <c r="P565" s="182"/>
      <c r="Q565" s="182"/>
      <c r="R565" s="182"/>
      <c r="S565" s="182"/>
      <c r="T565" s="182"/>
      <c r="U565" s="182"/>
    </row>
    <row r="566" spans="2:21" ht="12" customHeight="1" x14ac:dyDescent="0.2">
      <c r="B566" s="89"/>
      <c r="C566" s="89"/>
      <c r="D566" s="89"/>
      <c r="E566" s="89"/>
      <c r="F566" s="89"/>
      <c r="G566" s="89"/>
      <c r="H566" s="89"/>
      <c r="I566" s="89"/>
      <c r="J566" s="89"/>
      <c r="K566" s="89"/>
      <c r="L566" s="89"/>
      <c r="M566" s="89"/>
      <c r="N566" s="89"/>
      <c r="O566" s="89"/>
      <c r="P566" s="89"/>
      <c r="Q566" s="89"/>
      <c r="R566" s="89"/>
      <c r="S566" s="89"/>
      <c r="T566" s="89"/>
      <c r="U566" s="89"/>
    </row>
    <row r="567" spans="2:21" ht="12" customHeight="1" x14ac:dyDescent="0.2">
      <c r="C567" s="61" t="s">
        <v>75</v>
      </c>
      <c r="D567" s="54" t="s">
        <v>86</v>
      </c>
      <c r="E567" s="65"/>
      <c r="F567" s="65"/>
      <c r="G567" s="65"/>
      <c r="H567" s="65"/>
      <c r="I567" s="65"/>
      <c r="J567" s="65"/>
      <c r="K567" s="65"/>
      <c r="L567" s="65"/>
      <c r="M567" s="65"/>
      <c r="N567" s="65"/>
      <c r="O567" s="65"/>
      <c r="P567" s="65"/>
      <c r="Q567" s="65"/>
      <c r="R567" s="65"/>
      <c r="S567" s="65"/>
      <c r="T567" s="65"/>
      <c r="U567" s="65"/>
    </row>
    <row r="568" spans="2:21" ht="6" customHeight="1" x14ac:dyDescent="0.2">
      <c r="B568" s="30"/>
    </row>
    <row r="569" spans="2:21" s="43" customFormat="1" ht="12" customHeight="1" x14ac:dyDescent="0.2">
      <c r="C569" s="173" t="s">
        <v>11</v>
      </c>
      <c r="D569" s="173"/>
      <c r="E569" s="173"/>
      <c r="F569" s="173"/>
      <c r="G569" s="173"/>
      <c r="H569" s="173"/>
      <c r="I569" s="173"/>
      <c r="J569" s="173"/>
      <c r="K569" s="173"/>
      <c r="L569" s="173"/>
      <c r="M569" s="173"/>
      <c r="N569" s="173"/>
      <c r="O569" s="173"/>
      <c r="P569" s="173"/>
      <c r="Q569" s="173"/>
      <c r="R569" s="173"/>
      <c r="S569" s="173"/>
      <c r="T569" s="173"/>
      <c r="U569" s="173"/>
    </row>
    <row r="570" spans="2:21" s="42" customFormat="1" ht="6" customHeight="1" x14ac:dyDescent="0.2">
      <c r="B570" s="30"/>
    </row>
    <row r="571" spans="2:21" s="43" customFormat="1" ht="12" customHeight="1" x14ac:dyDescent="0.2">
      <c r="C571" s="190" t="s">
        <v>91</v>
      </c>
      <c r="D571" s="190"/>
      <c r="E571" s="190"/>
      <c r="F571" s="190"/>
      <c r="G571" s="190"/>
      <c r="H571" s="190"/>
      <c r="I571" s="190"/>
      <c r="J571" s="190"/>
      <c r="K571" s="190"/>
      <c r="L571" s="190"/>
      <c r="M571" s="190"/>
      <c r="N571" s="190"/>
      <c r="O571" s="190"/>
      <c r="P571" s="190"/>
      <c r="Q571" s="190"/>
      <c r="R571" s="190"/>
      <c r="S571" s="190"/>
      <c r="T571" s="190"/>
      <c r="U571" s="190"/>
    </row>
    <row r="572" spans="2:21" s="43" customFormat="1" ht="12" customHeight="1" x14ac:dyDescent="0.2">
      <c r="B572" s="149" t="s">
        <v>92</v>
      </c>
      <c r="C572" s="149"/>
      <c r="D572" s="149"/>
      <c r="E572" s="149"/>
      <c r="F572" s="149"/>
      <c r="G572" s="149"/>
      <c r="H572" s="149"/>
      <c r="I572" s="149"/>
      <c r="J572" s="149"/>
      <c r="K572" s="149"/>
      <c r="L572" s="149"/>
      <c r="M572" s="149"/>
      <c r="N572" s="149"/>
      <c r="O572" s="149"/>
      <c r="P572" s="149"/>
      <c r="Q572" s="149"/>
      <c r="R572" s="149"/>
      <c r="S572" s="149"/>
      <c r="T572" s="149"/>
      <c r="U572" s="149"/>
    </row>
    <row r="573" spans="2:21" s="42" customFormat="1" ht="6" customHeight="1" x14ac:dyDescent="0.2"/>
    <row r="574" spans="2:21" s="43" customFormat="1" ht="12" customHeight="1" x14ac:dyDescent="0.2">
      <c r="C574" s="190" t="s">
        <v>93</v>
      </c>
      <c r="D574" s="190"/>
      <c r="E574" s="190"/>
      <c r="F574" s="190"/>
      <c r="G574" s="190"/>
      <c r="H574" s="190"/>
      <c r="I574" s="190"/>
      <c r="J574" s="190"/>
      <c r="K574" s="190"/>
      <c r="L574" s="190"/>
      <c r="M574" s="190"/>
      <c r="N574" s="190"/>
      <c r="O574" s="190"/>
      <c r="P574" s="190"/>
      <c r="Q574" s="190"/>
      <c r="R574" s="190"/>
      <c r="S574" s="190"/>
      <c r="T574" s="190"/>
      <c r="U574" s="190"/>
    </row>
    <row r="575" spans="2:21" s="43" customFormat="1" ht="12" customHeight="1" x14ac:dyDescent="0.2">
      <c r="B575" s="149" t="s">
        <v>94</v>
      </c>
      <c r="C575" s="149"/>
      <c r="D575" s="149"/>
      <c r="E575" s="149"/>
      <c r="F575" s="149"/>
      <c r="G575" s="149"/>
      <c r="H575" s="149"/>
      <c r="I575" s="149"/>
      <c r="J575" s="149"/>
      <c r="K575" s="149"/>
      <c r="L575" s="149"/>
      <c r="M575" s="149"/>
      <c r="N575" s="149"/>
      <c r="O575" s="149"/>
      <c r="P575" s="149"/>
      <c r="Q575" s="149"/>
      <c r="R575" s="149"/>
      <c r="S575" s="149"/>
      <c r="T575" s="149"/>
      <c r="U575" s="149"/>
    </row>
    <row r="576" spans="2:21" ht="6" customHeight="1" x14ac:dyDescent="0.2"/>
    <row r="577" spans="2:22" ht="12" customHeight="1" x14ac:dyDescent="0.2">
      <c r="C577" s="61" t="s">
        <v>87</v>
      </c>
      <c r="D577" s="54" t="s">
        <v>88</v>
      </c>
      <c r="E577" s="65"/>
      <c r="F577" s="65"/>
      <c r="G577" s="65"/>
      <c r="H577" s="65"/>
      <c r="I577" s="65"/>
      <c r="J577" s="65"/>
      <c r="K577" s="65"/>
      <c r="L577" s="65"/>
      <c r="M577" s="65"/>
      <c r="N577" s="65"/>
      <c r="O577" s="65"/>
      <c r="P577" s="65"/>
      <c r="Q577" s="65"/>
      <c r="R577" s="65"/>
      <c r="S577" s="65"/>
      <c r="T577" s="65"/>
      <c r="U577" s="65"/>
    </row>
    <row r="578" spans="2:22" ht="6" customHeight="1" x14ac:dyDescent="0.2">
      <c r="B578" s="30"/>
    </row>
    <row r="579" spans="2:22" s="28" customFormat="1" ht="12" customHeight="1" x14ac:dyDescent="0.2">
      <c r="C579" s="191" t="s">
        <v>95</v>
      </c>
      <c r="D579" s="191"/>
      <c r="E579" s="191"/>
      <c r="F579" s="191"/>
      <c r="G579" s="191"/>
      <c r="H579" s="191"/>
      <c r="I579" s="191"/>
      <c r="J579" s="191"/>
      <c r="K579" s="191"/>
      <c r="L579" s="191"/>
      <c r="M579" s="191"/>
      <c r="N579" s="191"/>
      <c r="O579" s="191"/>
      <c r="P579" s="191"/>
      <c r="Q579" s="191"/>
      <c r="R579" s="191"/>
      <c r="S579" s="191"/>
      <c r="T579" s="191"/>
      <c r="U579" s="191"/>
    </row>
    <row r="580" spans="2:22" s="28" customFormat="1" ht="12" customHeight="1" x14ac:dyDescent="0.2">
      <c r="B580" s="192" t="s">
        <v>96</v>
      </c>
      <c r="C580" s="192"/>
      <c r="D580" s="192"/>
      <c r="E580" s="192"/>
      <c r="F580" s="192"/>
      <c r="G580" s="192"/>
      <c r="H580" s="192"/>
      <c r="I580" s="192"/>
      <c r="J580" s="192"/>
      <c r="K580" s="192"/>
      <c r="L580" s="192"/>
      <c r="M580" s="192"/>
      <c r="N580" s="192"/>
      <c r="O580" s="192"/>
      <c r="P580" s="192"/>
      <c r="Q580" s="192"/>
      <c r="R580" s="192"/>
      <c r="S580" s="192"/>
      <c r="T580" s="192"/>
      <c r="U580" s="192"/>
    </row>
    <row r="581" spans="2:22" s="28" customFormat="1" ht="12" customHeight="1" x14ac:dyDescent="0.2">
      <c r="B581" s="70"/>
      <c r="C581" s="70"/>
      <c r="D581" s="70"/>
      <c r="E581" s="70"/>
      <c r="F581" s="70"/>
      <c r="G581" s="70"/>
      <c r="H581" s="70"/>
      <c r="I581" s="70"/>
      <c r="J581" s="70"/>
      <c r="K581" s="70"/>
      <c r="L581" s="70"/>
      <c r="M581" s="70"/>
      <c r="N581" s="70"/>
      <c r="O581" s="70"/>
      <c r="P581" s="70"/>
      <c r="Q581" s="70"/>
      <c r="R581" s="70"/>
      <c r="S581" s="70"/>
      <c r="T581" s="70"/>
      <c r="U581" s="70"/>
    </row>
    <row r="582" spans="2:22" s="72" customFormat="1" ht="11.25" customHeight="1" x14ac:dyDescent="0.2">
      <c r="B582" s="144" t="s">
        <v>283</v>
      </c>
      <c r="C582" s="144"/>
      <c r="D582" s="144"/>
      <c r="E582" s="144"/>
      <c r="F582" s="144"/>
      <c r="G582" s="144"/>
      <c r="H582" s="144"/>
      <c r="I582" s="144"/>
      <c r="J582" s="144"/>
      <c r="K582" s="144"/>
      <c r="L582" s="144"/>
      <c r="M582" s="144"/>
      <c r="N582" s="144"/>
      <c r="O582" s="144"/>
      <c r="P582" s="144"/>
      <c r="Q582" s="144"/>
      <c r="R582" s="144"/>
      <c r="S582" s="144"/>
      <c r="T582" s="144"/>
      <c r="U582" s="144"/>
    </row>
    <row r="583" spans="2:22" s="72" customFormat="1" ht="37.5" customHeight="1" x14ac:dyDescent="0.2">
      <c r="B583" s="144" t="s">
        <v>350</v>
      </c>
      <c r="C583" s="144"/>
      <c r="D583" s="144"/>
      <c r="E583" s="144"/>
      <c r="F583" s="144"/>
      <c r="G583" s="144"/>
      <c r="H583" s="144"/>
      <c r="I583" s="144"/>
      <c r="J583" s="144"/>
      <c r="K583" s="144"/>
      <c r="L583" s="144"/>
      <c r="M583" s="144"/>
      <c r="N583" s="144"/>
      <c r="O583" s="144"/>
      <c r="P583" s="144"/>
      <c r="Q583" s="144"/>
      <c r="R583" s="144"/>
      <c r="S583" s="144"/>
      <c r="T583" s="144"/>
      <c r="U583" s="144"/>
      <c r="V583" s="144"/>
    </row>
    <row r="584" spans="2:22" s="72" customFormat="1" ht="11.25" customHeight="1" x14ac:dyDescent="0.2">
      <c r="B584" s="144" t="s">
        <v>284</v>
      </c>
      <c r="C584" s="144"/>
      <c r="D584" s="144"/>
      <c r="E584" s="144"/>
      <c r="F584" s="144"/>
      <c r="G584" s="144"/>
      <c r="H584" s="144"/>
      <c r="I584" s="144"/>
      <c r="J584" s="144"/>
      <c r="K584" s="144"/>
      <c r="L584" s="144"/>
      <c r="M584" s="144"/>
      <c r="N584" s="144"/>
      <c r="O584" s="144"/>
      <c r="P584" s="144"/>
      <c r="Q584" s="144"/>
      <c r="R584" s="144"/>
      <c r="S584" s="144"/>
      <c r="T584" s="144"/>
      <c r="U584" s="144"/>
      <c r="V584" s="144"/>
    </row>
    <row r="585" spans="2:22" s="72" customFormat="1" ht="25.5" customHeight="1" x14ac:dyDescent="0.2">
      <c r="B585" s="144" t="s">
        <v>351</v>
      </c>
      <c r="C585" s="144"/>
      <c r="D585" s="144"/>
      <c r="E585" s="144"/>
      <c r="F585" s="144"/>
      <c r="G585" s="144"/>
      <c r="H585" s="144"/>
      <c r="I585" s="144"/>
      <c r="J585" s="144"/>
      <c r="K585" s="144"/>
      <c r="L585" s="144"/>
      <c r="M585" s="144"/>
      <c r="N585" s="144"/>
      <c r="O585" s="144"/>
      <c r="P585" s="144"/>
      <c r="Q585" s="144"/>
      <c r="R585" s="144"/>
      <c r="S585" s="144"/>
      <c r="T585" s="144"/>
      <c r="U585" s="144"/>
      <c r="V585" s="144"/>
    </row>
    <row r="586" spans="2:22" s="72" customFormat="1" ht="11.25" customHeight="1" x14ac:dyDescent="0.2">
      <c r="B586" s="144" t="s">
        <v>285</v>
      </c>
      <c r="C586" s="144"/>
      <c r="D586" s="144"/>
      <c r="E586" s="144"/>
      <c r="F586" s="144"/>
      <c r="G586" s="144"/>
      <c r="H586" s="144"/>
      <c r="I586" s="144"/>
      <c r="J586" s="144"/>
      <c r="K586" s="144"/>
      <c r="L586" s="144"/>
      <c r="M586" s="144"/>
      <c r="N586" s="144"/>
      <c r="O586" s="144"/>
      <c r="P586" s="144"/>
      <c r="Q586" s="144"/>
      <c r="R586" s="144"/>
      <c r="S586" s="144"/>
      <c r="T586" s="144"/>
      <c r="U586" s="144"/>
      <c r="V586" s="144"/>
    </row>
    <row r="587" spans="2:22" s="72" customFormat="1" ht="24" customHeight="1" x14ac:dyDescent="0.2">
      <c r="B587" s="144" t="s">
        <v>286</v>
      </c>
      <c r="C587" s="144"/>
      <c r="D587" s="144"/>
      <c r="E587" s="144"/>
      <c r="F587" s="144"/>
      <c r="G587" s="144"/>
      <c r="H587" s="144"/>
      <c r="I587" s="144"/>
      <c r="J587" s="144"/>
      <c r="K587" s="144"/>
      <c r="L587" s="144"/>
      <c r="M587" s="144"/>
      <c r="N587" s="144"/>
      <c r="O587" s="144"/>
      <c r="P587" s="144"/>
      <c r="Q587" s="144"/>
      <c r="R587" s="144"/>
      <c r="S587" s="144"/>
      <c r="T587" s="144"/>
      <c r="U587" s="144"/>
      <c r="V587" s="144"/>
    </row>
    <row r="588" spans="2:22" s="72" customFormat="1" ht="14.25" customHeight="1" x14ac:dyDescent="0.2">
      <c r="B588" s="144" t="s">
        <v>343</v>
      </c>
      <c r="C588" s="144"/>
      <c r="D588" s="144"/>
      <c r="E588" s="144"/>
      <c r="F588" s="144"/>
      <c r="G588" s="144"/>
      <c r="H588" s="144"/>
      <c r="I588" s="144"/>
      <c r="J588" s="144"/>
      <c r="K588" s="144"/>
      <c r="L588" s="144"/>
      <c r="M588" s="144"/>
      <c r="N588" s="144"/>
      <c r="O588" s="144"/>
      <c r="P588" s="144"/>
      <c r="Q588" s="144"/>
      <c r="R588" s="144"/>
      <c r="S588" s="144"/>
      <c r="T588" s="144"/>
      <c r="U588" s="144"/>
      <c r="V588" s="144"/>
    </row>
    <row r="589" spans="2:22" s="72" customFormat="1" ht="11.25" customHeight="1" x14ac:dyDescent="0.2">
      <c r="B589" s="144" t="s">
        <v>287</v>
      </c>
      <c r="C589" s="144"/>
      <c r="D589" s="144"/>
      <c r="E589" s="144"/>
      <c r="F589" s="144"/>
      <c r="G589" s="144"/>
      <c r="H589" s="144"/>
      <c r="I589" s="144"/>
      <c r="J589" s="144"/>
      <c r="K589" s="144"/>
      <c r="L589" s="144"/>
      <c r="M589" s="144"/>
      <c r="N589" s="144"/>
      <c r="O589" s="144"/>
      <c r="P589" s="144"/>
      <c r="Q589" s="144"/>
      <c r="R589" s="144"/>
      <c r="S589" s="144"/>
      <c r="T589" s="144"/>
      <c r="U589" s="144"/>
      <c r="V589" s="144"/>
    </row>
    <row r="590" spans="2:22" s="72" customFormat="1" ht="23.25" customHeight="1" x14ac:dyDescent="0.2">
      <c r="B590" s="144" t="s">
        <v>344</v>
      </c>
      <c r="C590" s="144"/>
      <c r="D590" s="144"/>
      <c r="E590" s="144"/>
      <c r="F590" s="144"/>
      <c r="G590" s="144"/>
      <c r="H590" s="144"/>
      <c r="I590" s="144"/>
      <c r="J590" s="144"/>
      <c r="K590" s="144"/>
      <c r="L590" s="144"/>
      <c r="M590" s="144"/>
      <c r="N590" s="144"/>
      <c r="O590" s="144"/>
      <c r="P590" s="144"/>
      <c r="Q590" s="144"/>
      <c r="R590" s="144"/>
      <c r="S590" s="144"/>
      <c r="T590" s="144"/>
      <c r="U590" s="144"/>
      <c r="V590" s="144"/>
    </row>
    <row r="591" spans="2:22" s="72" customFormat="1" ht="11.25" customHeight="1" x14ac:dyDescent="0.2">
      <c r="B591" s="144" t="s">
        <v>288</v>
      </c>
      <c r="C591" s="144"/>
      <c r="D591" s="144"/>
      <c r="E591" s="144"/>
      <c r="F591" s="144"/>
      <c r="G591" s="144"/>
      <c r="H591" s="144"/>
      <c r="I591" s="144"/>
      <c r="J591" s="144"/>
      <c r="K591" s="144"/>
      <c r="L591" s="144"/>
      <c r="M591" s="144"/>
      <c r="N591" s="144"/>
      <c r="O591" s="144"/>
      <c r="P591" s="144"/>
      <c r="Q591" s="144"/>
      <c r="R591" s="144"/>
      <c r="S591" s="144"/>
      <c r="T591" s="144"/>
      <c r="U591" s="144"/>
      <c r="V591" s="144"/>
    </row>
    <row r="592" spans="2:22" s="72" customFormat="1" ht="33.75" customHeight="1" x14ac:dyDescent="0.2">
      <c r="B592" s="144" t="s">
        <v>347</v>
      </c>
      <c r="C592" s="144"/>
      <c r="D592" s="144"/>
      <c r="E592" s="144"/>
      <c r="F592" s="144"/>
      <c r="G592" s="144"/>
      <c r="H592" s="144"/>
      <c r="I592" s="144"/>
      <c r="J592" s="144"/>
      <c r="K592" s="144"/>
      <c r="L592" s="144"/>
      <c r="M592" s="144"/>
      <c r="N592" s="144"/>
      <c r="O592" s="144"/>
      <c r="P592" s="144"/>
      <c r="Q592" s="144"/>
      <c r="R592" s="144"/>
      <c r="S592" s="144"/>
      <c r="T592" s="144"/>
      <c r="U592" s="144"/>
      <c r="V592" s="144"/>
    </row>
    <row r="593" spans="2:22" s="72" customFormat="1" ht="11.25" customHeight="1" x14ac:dyDescent="0.2">
      <c r="B593" s="144" t="s">
        <v>289</v>
      </c>
      <c r="C593" s="144"/>
      <c r="D593" s="144"/>
      <c r="E593" s="144"/>
      <c r="F593" s="144"/>
      <c r="G593" s="144"/>
      <c r="H593" s="144"/>
      <c r="I593" s="144"/>
      <c r="J593" s="144"/>
      <c r="K593" s="144"/>
      <c r="L593" s="144"/>
      <c r="M593" s="144"/>
      <c r="N593" s="144"/>
      <c r="O593" s="144"/>
      <c r="P593" s="144"/>
      <c r="Q593" s="144"/>
      <c r="R593" s="144"/>
      <c r="S593" s="144"/>
      <c r="T593" s="144"/>
      <c r="U593" s="144"/>
      <c r="V593" s="144"/>
    </row>
    <row r="594" spans="2:22" s="72" customFormat="1" ht="26.25" customHeight="1" x14ac:dyDescent="0.2">
      <c r="B594" s="144" t="s">
        <v>352</v>
      </c>
      <c r="C594" s="144"/>
      <c r="D594" s="144"/>
      <c r="E594" s="144"/>
      <c r="F594" s="144"/>
      <c r="G594" s="144"/>
      <c r="H594" s="144"/>
      <c r="I594" s="144"/>
      <c r="J594" s="144"/>
      <c r="K594" s="144"/>
      <c r="L594" s="144"/>
      <c r="M594" s="144"/>
      <c r="N594" s="144"/>
      <c r="O594" s="144"/>
      <c r="P594" s="144"/>
      <c r="Q594" s="144"/>
      <c r="R594" s="144"/>
      <c r="S594" s="144"/>
      <c r="T594" s="144"/>
      <c r="U594" s="144"/>
      <c r="V594" s="144"/>
    </row>
    <row r="595" spans="2:22" s="28" customFormat="1" ht="12" customHeight="1" x14ac:dyDescent="0.2">
      <c r="B595" s="70"/>
      <c r="C595" s="70"/>
      <c r="D595" s="70"/>
      <c r="E595" s="70"/>
      <c r="F595" s="70"/>
      <c r="G595" s="70"/>
      <c r="H595" s="70"/>
      <c r="I595" s="70"/>
      <c r="J595" s="70"/>
      <c r="K595" s="70"/>
      <c r="L595" s="70"/>
      <c r="M595" s="70"/>
      <c r="N595" s="70"/>
      <c r="O595" s="70"/>
      <c r="P595" s="70"/>
      <c r="Q595" s="70"/>
      <c r="R595" s="70"/>
      <c r="S595" s="70"/>
      <c r="T595" s="70"/>
      <c r="U595" s="70"/>
    </row>
    <row r="596" spans="2:22" ht="12" customHeight="1" x14ac:dyDescent="0.2">
      <c r="C596" s="61" t="s">
        <v>89</v>
      </c>
      <c r="D596" s="54" t="s">
        <v>90</v>
      </c>
      <c r="E596" s="65"/>
      <c r="F596" s="65"/>
      <c r="G596" s="65"/>
      <c r="H596" s="65"/>
      <c r="I596" s="65"/>
      <c r="J596" s="65"/>
      <c r="K596" s="65"/>
      <c r="L596" s="65"/>
      <c r="M596" s="65"/>
      <c r="N596" s="65"/>
      <c r="O596" s="65"/>
      <c r="P596" s="65"/>
      <c r="Q596" s="65"/>
      <c r="R596" s="65"/>
      <c r="S596" s="65"/>
      <c r="T596" s="65"/>
      <c r="U596" s="65"/>
    </row>
    <row r="597" spans="2:22" ht="6" customHeight="1" x14ac:dyDescent="0.2">
      <c r="B597" s="30"/>
    </row>
    <row r="598" spans="2:22" s="28" customFormat="1" ht="12" customHeight="1" x14ac:dyDescent="0.2">
      <c r="C598" s="27" t="s">
        <v>34</v>
      </c>
    </row>
    <row r="599" spans="2:22" ht="6" customHeight="1" x14ac:dyDescent="0.2">
      <c r="B599" s="36"/>
    </row>
    <row r="600" spans="2:22" s="28" customFormat="1" ht="12" customHeight="1" x14ac:dyDescent="0.2">
      <c r="D600" s="27" t="s">
        <v>13</v>
      </c>
      <c r="E600" s="28" t="s">
        <v>97</v>
      </c>
    </row>
    <row r="601" spans="2:22" s="72" customFormat="1" ht="37.5" customHeight="1" x14ac:dyDescent="0.2">
      <c r="B601" s="144" t="s">
        <v>290</v>
      </c>
      <c r="C601" s="144"/>
      <c r="D601" s="144"/>
      <c r="E601" s="144"/>
      <c r="F601" s="144"/>
      <c r="G601" s="144"/>
      <c r="H601" s="144"/>
      <c r="I601" s="144"/>
      <c r="J601" s="144"/>
      <c r="K601" s="144"/>
      <c r="L601" s="144"/>
      <c r="M601" s="144"/>
      <c r="N601" s="144"/>
      <c r="O601" s="144"/>
      <c r="P601" s="144"/>
      <c r="Q601" s="144"/>
      <c r="R601" s="144"/>
      <c r="S601" s="144"/>
      <c r="T601" s="144"/>
      <c r="U601" s="144"/>
      <c r="V601" s="144"/>
    </row>
    <row r="602" spans="2:22" s="28" customFormat="1" ht="12" customHeight="1" x14ac:dyDescent="0.2">
      <c r="D602" s="27"/>
    </row>
    <row r="603" spans="2:22" s="28" customFormat="1" ht="12" customHeight="1" x14ac:dyDescent="0.2">
      <c r="D603" s="27" t="s">
        <v>98</v>
      </c>
      <c r="E603" s="28" t="s">
        <v>99</v>
      </c>
    </row>
    <row r="604" spans="2:22" s="72" customFormat="1" ht="37.5" customHeight="1" x14ac:dyDescent="0.2">
      <c r="B604" s="144" t="s">
        <v>346</v>
      </c>
      <c r="C604" s="144"/>
      <c r="D604" s="144"/>
      <c r="E604" s="144"/>
      <c r="F604" s="144"/>
      <c r="G604" s="144"/>
      <c r="H604" s="144"/>
      <c r="I604" s="144"/>
      <c r="J604" s="144"/>
      <c r="K604" s="144"/>
      <c r="L604" s="144"/>
      <c r="M604" s="144"/>
      <c r="N604" s="144"/>
      <c r="O604" s="144"/>
      <c r="P604" s="144"/>
      <c r="Q604" s="144"/>
      <c r="R604" s="144"/>
      <c r="S604" s="144"/>
      <c r="T604" s="144"/>
      <c r="U604" s="144"/>
      <c r="V604" s="144"/>
    </row>
    <row r="605" spans="2:22" ht="12" customHeight="1" x14ac:dyDescent="0.2">
      <c r="C605" s="61" t="s">
        <v>100</v>
      </c>
      <c r="D605" s="54" t="s">
        <v>101</v>
      </c>
      <c r="E605" s="65"/>
      <c r="F605" s="65"/>
      <c r="G605" s="65"/>
      <c r="H605" s="65"/>
      <c r="I605" s="65"/>
      <c r="J605" s="65"/>
      <c r="K605" s="65"/>
      <c r="L605" s="65"/>
      <c r="M605" s="65"/>
      <c r="N605" s="65"/>
      <c r="O605" s="65"/>
      <c r="P605" s="65"/>
      <c r="Q605" s="65"/>
      <c r="R605" s="65"/>
      <c r="S605" s="65"/>
      <c r="T605" s="65"/>
      <c r="U605" s="65"/>
    </row>
    <row r="606" spans="2:22" ht="6" customHeight="1" x14ac:dyDescent="0.2">
      <c r="B606" s="30"/>
    </row>
    <row r="607" spans="2:22" s="28" customFormat="1" ht="12" customHeight="1" x14ac:dyDescent="0.2">
      <c r="C607" s="27" t="s">
        <v>34</v>
      </c>
    </row>
    <row r="608" spans="2:22" ht="6" customHeight="1" x14ac:dyDescent="0.2">
      <c r="B608" s="36"/>
    </row>
    <row r="609" spans="2:22" s="28" customFormat="1" ht="12" customHeight="1" x14ac:dyDescent="0.2">
      <c r="D609" s="59" t="s">
        <v>13</v>
      </c>
      <c r="E609" s="43" t="s">
        <v>102</v>
      </c>
    </row>
    <row r="610" spans="2:22" s="72" customFormat="1" ht="24" customHeight="1" x14ac:dyDescent="0.2">
      <c r="B610" s="144" t="s">
        <v>291</v>
      </c>
      <c r="C610" s="144"/>
      <c r="D610" s="144"/>
      <c r="E610" s="144"/>
      <c r="F610" s="144"/>
      <c r="G610" s="144"/>
      <c r="H610" s="144"/>
      <c r="I610" s="144"/>
      <c r="J610" s="144"/>
      <c r="K610" s="144"/>
      <c r="L610" s="144"/>
      <c r="M610" s="144"/>
      <c r="N610" s="144"/>
      <c r="O610" s="144"/>
      <c r="P610" s="144"/>
      <c r="Q610" s="144"/>
      <c r="R610" s="144"/>
      <c r="S610" s="144"/>
      <c r="T610" s="144"/>
      <c r="U610" s="144"/>
      <c r="V610" s="144"/>
    </row>
    <row r="611" spans="2:22" s="28" customFormat="1" ht="12" customHeight="1" x14ac:dyDescent="0.2">
      <c r="D611" s="59" t="s">
        <v>98</v>
      </c>
      <c r="E611" s="43" t="s">
        <v>103</v>
      </c>
    </row>
    <row r="612" spans="2:22" s="72" customFormat="1" ht="24.75" customHeight="1" x14ac:dyDescent="0.2">
      <c r="B612" s="144" t="s">
        <v>292</v>
      </c>
      <c r="C612" s="144"/>
      <c r="D612" s="144"/>
      <c r="E612" s="144"/>
      <c r="F612" s="144"/>
      <c r="G612" s="144"/>
      <c r="H612" s="144"/>
      <c r="I612" s="144"/>
      <c r="J612" s="144"/>
      <c r="K612" s="144"/>
      <c r="L612" s="144"/>
      <c r="M612" s="144"/>
      <c r="N612" s="144"/>
      <c r="O612" s="144"/>
      <c r="P612" s="144"/>
      <c r="Q612" s="144"/>
      <c r="R612" s="144"/>
      <c r="S612" s="144"/>
      <c r="T612" s="144"/>
      <c r="U612" s="144"/>
      <c r="V612" s="144"/>
    </row>
    <row r="613" spans="2:22" s="28" customFormat="1" ht="12" customHeight="1" x14ac:dyDescent="0.2">
      <c r="D613" s="59" t="s">
        <v>104</v>
      </c>
      <c r="E613" s="43" t="s">
        <v>105</v>
      </c>
    </row>
    <row r="614" spans="2:22" s="72" customFormat="1" ht="11.25" customHeight="1" x14ac:dyDescent="0.2">
      <c r="B614" s="144" t="s">
        <v>348</v>
      </c>
      <c r="C614" s="144"/>
      <c r="D614" s="144"/>
      <c r="E614" s="144"/>
      <c r="F614" s="144"/>
      <c r="G614" s="144"/>
      <c r="H614" s="144"/>
      <c r="I614" s="144"/>
      <c r="J614" s="144"/>
      <c r="K614" s="144"/>
      <c r="L614" s="144"/>
      <c r="M614" s="144"/>
      <c r="N614" s="144"/>
      <c r="O614" s="144"/>
      <c r="P614" s="144"/>
      <c r="Q614" s="144"/>
      <c r="R614" s="144"/>
      <c r="S614" s="144"/>
      <c r="T614" s="144"/>
      <c r="U614" s="144"/>
      <c r="V614" s="144"/>
    </row>
    <row r="615" spans="2:22" s="28" customFormat="1" ht="12" customHeight="1" x14ac:dyDescent="0.2">
      <c r="D615" s="59" t="s">
        <v>106</v>
      </c>
      <c r="E615" s="43" t="s">
        <v>107</v>
      </c>
    </row>
    <row r="616" spans="2:22" s="72" customFormat="1" ht="11.25" customHeight="1" x14ac:dyDescent="0.2">
      <c r="B616" s="144" t="s">
        <v>293</v>
      </c>
      <c r="C616" s="144"/>
      <c r="D616" s="144"/>
      <c r="E616" s="144"/>
      <c r="F616" s="144"/>
      <c r="G616" s="144"/>
      <c r="H616" s="144"/>
      <c r="I616" s="144"/>
      <c r="J616" s="144"/>
      <c r="K616" s="144"/>
      <c r="L616" s="144"/>
      <c r="M616" s="144"/>
      <c r="N616" s="144"/>
      <c r="O616" s="144"/>
      <c r="P616" s="144"/>
      <c r="Q616" s="144"/>
      <c r="R616" s="144"/>
      <c r="S616" s="144"/>
      <c r="T616" s="144"/>
      <c r="U616" s="144"/>
      <c r="V616" s="144"/>
    </row>
    <row r="617" spans="2:22" s="28" customFormat="1" ht="12" customHeight="1" x14ac:dyDescent="0.2">
      <c r="D617" s="59" t="s">
        <v>108</v>
      </c>
      <c r="E617" s="43" t="s">
        <v>109</v>
      </c>
    </row>
    <row r="618" spans="2:22" s="72" customFormat="1" ht="11.25" customHeight="1" x14ac:dyDescent="0.2">
      <c r="B618" s="144" t="s">
        <v>294</v>
      </c>
      <c r="C618" s="144"/>
      <c r="D618" s="144"/>
      <c r="E618" s="144"/>
      <c r="F618" s="144"/>
      <c r="G618" s="144"/>
      <c r="H618" s="144"/>
      <c r="I618" s="144"/>
      <c r="J618" s="144"/>
      <c r="K618" s="144"/>
      <c r="L618" s="144"/>
      <c r="M618" s="144"/>
      <c r="N618" s="144"/>
      <c r="O618" s="144"/>
      <c r="P618" s="144"/>
      <c r="Q618" s="144"/>
      <c r="R618" s="144"/>
      <c r="S618" s="144"/>
      <c r="T618" s="144"/>
      <c r="U618" s="144"/>
      <c r="V618" s="144"/>
    </row>
    <row r="619" spans="2:22" s="72" customFormat="1" ht="11.25" customHeight="1" x14ac:dyDescent="0.2">
      <c r="B619" s="144" t="s">
        <v>295</v>
      </c>
      <c r="C619" s="144"/>
      <c r="D619" s="144"/>
      <c r="E619" s="144"/>
      <c r="F619" s="144"/>
      <c r="G619" s="144"/>
      <c r="H619" s="144"/>
      <c r="I619" s="144"/>
      <c r="J619" s="144"/>
      <c r="K619" s="144"/>
      <c r="L619" s="144"/>
      <c r="M619" s="144"/>
      <c r="N619" s="144"/>
      <c r="O619" s="144"/>
      <c r="P619" s="144"/>
      <c r="Q619" s="144"/>
      <c r="R619" s="144"/>
      <c r="S619" s="144"/>
      <c r="T619" s="144"/>
      <c r="U619" s="144"/>
      <c r="V619" s="144"/>
    </row>
    <row r="620" spans="2:22" s="72" customFormat="1" ht="11.25" customHeight="1" x14ac:dyDescent="0.2">
      <c r="B620" s="144" t="s">
        <v>296</v>
      </c>
      <c r="C620" s="144"/>
      <c r="D620" s="144"/>
      <c r="E620" s="144"/>
      <c r="F620" s="144"/>
      <c r="G620" s="144"/>
      <c r="H620" s="144"/>
      <c r="I620" s="144"/>
      <c r="J620" s="144"/>
      <c r="K620" s="144"/>
      <c r="L620" s="144"/>
      <c r="M620" s="144"/>
      <c r="N620" s="144"/>
      <c r="O620" s="144"/>
      <c r="P620" s="144"/>
      <c r="Q620" s="144"/>
      <c r="R620" s="144"/>
      <c r="S620" s="144"/>
      <c r="T620" s="144"/>
      <c r="U620" s="144"/>
      <c r="V620" s="144"/>
    </row>
    <row r="621" spans="2:22" s="28" customFormat="1" ht="12" customHeight="1" x14ac:dyDescent="0.2">
      <c r="D621" s="59" t="s">
        <v>110</v>
      </c>
      <c r="E621" s="43" t="s">
        <v>111</v>
      </c>
    </row>
    <row r="622" spans="2:22" s="72" customFormat="1" ht="11.25" customHeight="1" x14ac:dyDescent="0.2">
      <c r="B622" s="144" t="s">
        <v>297</v>
      </c>
      <c r="C622" s="144"/>
      <c r="D622" s="144"/>
      <c r="E622" s="144"/>
      <c r="F622" s="144"/>
      <c r="G622" s="144"/>
      <c r="H622" s="144"/>
      <c r="I622" s="144"/>
      <c r="J622" s="144"/>
      <c r="K622" s="144"/>
      <c r="L622" s="144"/>
      <c r="M622" s="144"/>
      <c r="N622" s="144"/>
      <c r="O622" s="144"/>
      <c r="P622" s="144"/>
      <c r="Q622" s="144"/>
      <c r="R622" s="144"/>
      <c r="S622" s="144"/>
      <c r="T622" s="144"/>
      <c r="U622" s="144"/>
      <c r="V622" s="144"/>
    </row>
    <row r="623" spans="2:22" s="72" customFormat="1" ht="11.25" customHeight="1" x14ac:dyDescent="0.2">
      <c r="B623" s="144" t="s">
        <v>298</v>
      </c>
      <c r="C623" s="144"/>
      <c r="D623" s="144"/>
      <c r="E623" s="144"/>
      <c r="F623" s="144"/>
      <c r="G623" s="144"/>
      <c r="H623" s="144"/>
      <c r="I623" s="144"/>
      <c r="J623" s="144"/>
      <c r="K623" s="144"/>
      <c r="L623" s="144"/>
      <c r="M623" s="144"/>
      <c r="N623" s="144"/>
      <c r="O623" s="144"/>
      <c r="P623" s="144"/>
      <c r="Q623" s="144"/>
      <c r="R623" s="144"/>
      <c r="S623" s="144"/>
      <c r="T623" s="144"/>
      <c r="U623" s="144"/>
      <c r="V623" s="144"/>
    </row>
    <row r="624" spans="2:22" s="72" customFormat="1" ht="11.25" customHeight="1" x14ac:dyDescent="0.2">
      <c r="B624" s="144" t="s">
        <v>299</v>
      </c>
      <c r="C624" s="144"/>
      <c r="D624" s="144"/>
      <c r="E624" s="144"/>
      <c r="F624" s="144"/>
      <c r="G624" s="144"/>
      <c r="H624" s="144"/>
      <c r="I624" s="144"/>
      <c r="J624" s="144"/>
      <c r="K624" s="144"/>
      <c r="L624" s="144"/>
      <c r="M624" s="144"/>
      <c r="N624" s="144"/>
      <c r="O624" s="144"/>
      <c r="P624" s="144"/>
      <c r="Q624" s="144"/>
      <c r="R624" s="144"/>
      <c r="S624" s="144"/>
      <c r="T624" s="144"/>
      <c r="U624" s="144"/>
      <c r="V624" s="144"/>
    </row>
    <row r="625" spans="2:22" s="72" customFormat="1" ht="11.25" customHeight="1" x14ac:dyDescent="0.2">
      <c r="B625" s="144" t="s">
        <v>300</v>
      </c>
      <c r="C625" s="144"/>
      <c r="D625" s="144"/>
      <c r="E625" s="144"/>
      <c r="F625" s="144"/>
      <c r="G625" s="144"/>
      <c r="H625" s="144"/>
      <c r="I625" s="144"/>
      <c r="J625" s="144"/>
      <c r="K625" s="144"/>
      <c r="L625" s="144"/>
      <c r="M625" s="144"/>
      <c r="N625" s="144"/>
      <c r="O625" s="144"/>
      <c r="P625" s="144"/>
      <c r="Q625" s="144"/>
      <c r="R625" s="144"/>
      <c r="S625" s="144"/>
      <c r="T625" s="144"/>
      <c r="U625" s="144"/>
      <c r="V625" s="144"/>
    </row>
    <row r="626" spans="2:22" ht="6" customHeight="1" x14ac:dyDescent="0.2">
      <c r="D626" s="36"/>
    </row>
    <row r="627" spans="2:22" s="28" customFormat="1" ht="12" customHeight="1" x14ac:dyDescent="0.2">
      <c r="D627" s="59" t="s">
        <v>112</v>
      </c>
      <c r="E627" s="43" t="s">
        <v>113</v>
      </c>
    </row>
    <row r="628" spans="2:22" s="72" customFormat="1" ht="11.25" customHeight="1" x14ac:dyDescent="0.2">
      <c r="B628" s="144" t="s">
        <v>306</v>
      </c>
      <c r="C628" s="144"/>
      <c r="D628" s="144"/>
      <c r="E628" s="144"/>
      <c r="F628" s="144"/>
      <c r="G628" s="144"/>
      <c r="H628" s="144"/>
      <c r="I628" s="144"/>
      <c r="J628" s="144"/>
      <c r="K628" s="144"/>
      <c r="L628" s="144"/>
      <c r="M628" s="144"/>
      <c r="N628" s="144"/>
      <c r="O628" s="144"/>
      <c r="P628" s="144"/>
      <c r="Q628" s="144"/>
      <c r="R628" s="144"/>
      <c r="S628" s="144"/>
      <c r="T628" s="144"/>
      <c r="U628" s="144"/>
      <c r="V628" s="144"/>
    </row>
    <row r="629" spans="2:22" ht="12" customHeight="1" x14ac:dyDescent="0.2">
      <c r="C629" s="61" t="s">
        <v>84</v>
      </c>
      <c r="D629" s="54" t="s">
        <v>118</v>
      </c>
      <c r="E629" s="65"/>
      <c r="F629" s="65"/>
      <c r="G629" s="65"/>
      <c r="H629" s="65"/>
      <c r="I629" s="65"/>
      <c r="J629" s="65"/>
      <c r="K629" s="65"/>
      <c r="L629" s="65"/>
      <c r="M629" s="65"/>
      <c r="N629" s="65"/>
      <c r="O629" s="65"/>
      <c r="P629" s="65"/>
      <c r="Q629" s="65"/>
      <c r="R629" s="65"/>
      <c r="S629" s="65"/>
      <c r="T629" s="65"/>
      <c r="U629" s="65"/>
    </row>
    <row r="630" spans="2:22" ht="6" customHeight="1" x14ac:dyDescent="0.2">
      <c r="B630" s="30"/>
    </row>
    <row r="631" spans="2:22" s="28" customFormat="1" ht="12" customHeight="1" x14ac:dyDescent="0.2">
      <c r="C631" s="27" t="s">
        <v>34</v>
      </c>
    </row>
    <row r="632" spans="2:22" ht="6" customHeight="1" x14ac:dyDescent="0.2">
      <c r="B632" s="36"/>
    </row>
    <row r="633" spans="2:22" s="28" customFormat="1" ht="12" customHeight="1" x14ac:dyDescent="0.2">
      <c r="D633" s="59" t="s">
        <v>13</v>
      </c>
      <c r="E633" s="43" t="s">
        <v>119</v>
      </c>
    </row>
    <row r="634" spans="2:22" s="72" customFormat="1" ht="47.25" customHeight="1" x14ac:dyDescent="0.2">
      <c r="B634" s="144" t="s">
        <v>307</v>
      </c>
      <c r="C634" s="144"/>
      <c r="D634" s="144"/>
      <c r="E634" s="144"/>
      <c r="F634" s="144"/>
      <c r="G634" s="144"/>
      <c r="H634" s="144"/>
      <c r="I634" s="144"/>
      <c r="J634" s="144"/>
      <c r="K634" s="144"/>
      <c r="L634" s="144"/>
      <c r="M634" s="144"/>
      <c r="N634" s="144"/>
      <c r="O634" s="144"/>
      <c r="P634" s="144"/>
      <c r="Q634" s="144"/>
      <c r="R634" s="144"/>
      <c r="S634" s="144"/>
      <c r="T634" s="144"/>
      <c r="U634" s="144"/>
      <c r="V634" s="144"/>
    </row>
    <row r="635" spans="2:22" s="28" customFormat="1" ht="12" customHeight="1" x14ac:dyDescent="0.2">
      <c r="D635" s="84" t="s">
        <v>120</v>
      </c>
      <c r="E635" s="149" t="s">
        <v>121</v>
      </c>
      <c r="F635" s="149"/>
      <c r="G635" s="149"/>
      <c r="H635" s="149"/>
      <c r="I635" s="149"/>
      <c r="J635" s="149"/>
      <c r="K635" s="149"/>
      <c r="L635" s="149"/>
      <c r="M635" s="149"/>
      <c r="N635" s="149"/>
      <c r="O635" s="149"/>
      <c r="P635" s="149"/>
      <c r="Q635" s="149"/>
      <c r="R635" s="149"/>
      <c r="S635" s="149"/>
      <c r="T635" s="149"/>
      <c r="U635" s="149"/>
    </row>
    <row r="636" spans="2:22" s="28" customFormat="1" ht="12" customHeight="1" x14ac:dyDescent="0.2">
      <c r="C636" s="70"/>
      <c r="D636" s="76"/>
      <c r="E636" s="149"/>
      <c r="F636" s="149"/>
      <c r="G636" s="149"/>
      <c r="H636" s="149"/>
      <c r="I636" s="149"/>
      <c r="J636" s="149"/>
      <c r="K636" s="149"/>
      <c r="L636" s="149"/>
      <c r="M636" s="149"/>
      <c r="N636" s="149"/>
      <c r="O636" s="149"/>
      <c r="P636" s="149"/>
      <c r="Q636" s="149"/>
      <c r="R636" s="149"/>
      <c r="S636" s="149"/>
      <c r="T636" s="149"/>
      <c r="U636" s="149"/>
    </row>
    <row r="637" spans="2:22" s="28" customFormat="1" ht="12" customHeight="1" x14ac:dyDescent="0.2">
      <c r="C637" s="70"/>
      <c r="D637" s="76"/>
      <c r="E637" s="149"/>
      <c r="F637" s="149"/>
      <c r="G637" s="149"/>
      <c r="H637" s="149"/>
      <c r="I637" s="149"/>
      <c r="J637" s="149"/>
      <c r="K637" s="149"/>
      <c r="L637" s="149"/>
      <c r="M637" s="149"/>
      <c r="N637" s="149"/>
      <c r="O637" s="149"/>
      <c r="P637" s="149"/>
      <c r="Q637" s="149"/>
      <c r="R637" s="149"/>
      <c r="S637" s="149"/>
      <c r="T637" s="149"/>
      <c r="U637" s="149"/>
    </row>
    <row r="638" spans="2:22" s="72" customFormat="1" ht="27" customHeight="1" x14ac:dyDescent="0.2">
      <c r="B638" s="144" t="s">
        <v>308</v>
      </c>
      <c r="C638" s="144"/>
      <c r="D638" s="144"/>
      <c r="E638" s="144"/>
      <c r="F638" s="144"/>
      <c r="G638" s="144"/>
      <c r="H638" s="144"/>
      <c r="I638" s="144"/>
      <c r="J638" s="144"/>
      <c r="K638" s="144"/>
      <c r="L638" s="144"/>
      <c r="M638" s="144"/>
      <c r="N638" s="144"/>
      <c r="O638" s="144"/>
      <c r="P638" s="144"/>
      <c r="Q638" s="144"/>
      <c r="R638" s="144"/>
      <c r="S638" s="144"/>
      <c r="T638" s="144"/>
      <c r="U638" s="144"/>
      <c r="V638" s="144"/>
    </row>
    <row r="639" spans="2:22" s="28" customFormat="1" ht="12" customHeight="1" x14ac:dyDescent="0.2">
      <c r="D639" s="59" t="s">
        <v>104</v>
      </c>
      <c r="E639" s="148" t="s">
        <v>122</v>
      </c>
      <c r="F639" s="148"/>
      <c r="G639" s="148"/>
      <c r="H639" s="148"/>
      <c r="I639" s="148"/>
      <c r="J639" s="148"/>
      <c r="K639" s="148"/>
      <c r="L639" s="148"/>
      <c r="M639" s="148"/>
      <c r="N639" s="148"/>
      <c r="O639" s="148"/>
      <c r="P639" s="148"/>
      <c r="Q639" s="148"/>
      <c r="R639" s="148"/>
      <c r="S639" s="148"/>
      <c r="T639" s="148"/>
      <c r="U639" s="148"/>
    </row>
    <row r="640" spans="2:22" s="72" customFormat="1" ht="27" customHeight="1" x14ac:dyDescent="0.2">
      <c r="B640" s="144" t="s">
        <v>309</v>
      </c>
      <c r="C640" s="144"/>
      <c r="D640" s="144"/>
      <c r="E640" s="144"/>
      <c r="F640" s="144"/>
      <c r="G640" s="144"/>
      <c r="H640" s="144"/>
      <c r="I640" s="144"/>
      <c r="J640" s="144"/>
      <c r="K640" s="144"/>
      <c r="L640" s="144"/>
      <c r="M640" s="144"/>
      <c r="N640" s="144"/>
      <c r="O640" s="144"/>
      <c r="P640" s="144"/>
      <c r="Q640" s="144"/>
      <c r="R640" s="144"/>
      <c r="S640" s="144"/>
      <c r="T640" s="144"/>
      <c r="U640" s="144"/>
      <c r="V640" s="144"/>
    </row>
    <row r="641" spans="2:22" s="72" customFormat="1" ht="24.75" customHeight="1" x14ac:dyDescent="0.2">
      <c r="B641" s="144" t="s">
        <v>310</v>
      </c>
      <c r="C641" s="144"/>
      <c r="D641" s="144"/>
      <c r="E641" s="144"/>
      <c r="F641" s="144"/>
      <c r="G641" s="144"/>
      <c r="H641" s="144"/>
      <c r="I641" s="144"/>
      <c r="J641" s="144"/>
      <c r="K641" s="144"/>
      <c r="L641" s="144"/>
      <c r="M641" s="144"/>
      <c r="N641" s="144"/>
      <c r="O641" s="144"/>
      <c r="P641" s="144"/>
      <c r="Q641" s="144"/>
      <c r="R641" s="144"/>
      <c r="S641" s="144"/>
      <c r="T641" s="144"/>
      <c r="U641" s="144"/>
      <c r="V641" s="144"/>
    </row>
    <row r="642" spans="2:22" s="72" customFormat="1" ht="11.25" customHeight="1" x14ac:dyDescent="0.2">
      <c r="B642" s="144" t="s">
        <v>311</v>
      </c>
      <c r="C642" s="144"/>
      <c r="D642" s="144"/>
      <c r="E642" s="144"/>
      <c r="F642" s="144"/>
      <c r="G642" s="144"/>
      <c r="H642" s="144"/>
      <c r="I642" s="144"/>
      <c r="J642" s="144"/>
      <c r="K642" s="144"/>
      <c r="L642" s="144"/>
      <c r="M642" s="144"/>
      <c r="N642" s="144"/>
      <c r="O642" s="144"/>
      <c r="P642" s="144"/>
      <c r="Q642" s="144"/>
      <c r="R642" s="144"/>
      <c r="S642" s="144"/>
      <c r="T642" s="144"/>
      <c r="U642" s="144"/>
      <c r="V642" s="144"/>
    </row>
    <row r="643" spans="2:22" s="72" customFormat="1" ht="11.25" customHeight="1" x14ac:dyDescent="0.2">
      <c r="B643" s="144" t="s">
        <v>312</v>
      </c>
      <c r="C643" s="144"/>
      <c r="D643" s="144"/>
      <c r="E643" s="144"/>
      <c r="F643" s="144"/>
      <c r="G643" s="144"/>
      <c r="H643" s="144"/>
      <c r="I643" s="144"/>
      <c r="J643" s="144"/>
      <c r="K643" s="144"/>
      <c r="L643" s="144"/>
      <c r="M643" s="144"/>
      <c r="N643" s="144"/>
      <c r="O643" s="144"/>
      <c r="P643" s="144"/>
      <c r="Q643" s="144"/>
      <c r="R643" s="144"/>
      <c r="S643" s="144"/>
      <c r="T643" s="144"/>
      <c r="U643" s="144"/>
      <c r="V643" s="144"/>
    </row>
    <row r="644" spans="2:22" s="72" customFormat="1" ht="11.25" customHeight="1" x14ac:dyDescent="0.2">
      <c r="B644" s="144" t="s">
        <v>313</v>
      </c>
      <c r="C644" s="144"/>
      <c r="D644" s="144"/>
      <c r="E644" s="144"/>
      <c r="F644" s="144"/>
      <c r="G644" s="144"/>
      <c r="H644" s="144"/>
      <c r="I644" s="144"/>
      <c r="J644" s="144"/>
      <c r="K644" s="144"/>
      <c r="L644" s="144"/>
      <c r="M644" s="144"/>
      <c r="N644" s="144"/>
      <c r="O644" s="144"/>
      <c r="P644" s="144"/>
      <c r="Q644" s="144"/>
      <c r="R644" s="144"/>
      <c r="S644" s="144"/>
      <c r="T644" s="144"/>
      <c r="U644" s="144"/>
      <c r="V644" s="144"/>
    </row>
    <row r="645" spans="2:22" s="72" customFormat="1" ht="39" customHeight="1" x14ac:dyDescent="0.2">
      <c r="B645" s="144" t="s">
        <v>314</v>
      </c>
      <c r="C645" s="144"/>
      <c r="D645" s="144"/>
      <c r="E645" s="144"/>
      <c r="F645" s="144"/>
      <c r="G645" s="144"/>
      <c r="H645" s="144"/>
      <c r="I645" s="144"/>
      <c r="J645" s="144"/>
      <c r="K645" s="144"/>
      <c r="L645" s="144"/>
      <c r="M645" s="144"/>
      <c r="N645" s="144"/>
      <c r="O645" s="144"/>
      <c r="P645" s="144"/>
      <c r="Q645" s="144"/>
      <c r="R645" s="144"/>
      <c r="S645" s="144"/>
      <c r="T645" s="144"/>
      <c r="U645" s="144"/>
      <c r="V645" s="144"/>
    </row>
    <row r="646" spans="2:22" s="72" customFormat="1" ht="24" customHeight="1" x14ac:dyDescent="0.2">
      <c r="B646" s="144" t="s">
        <v>315</v>
      </c>
      <c r="C646" s="144"/>
      <c r="D646" s="144"/>
      <c r="E646" s="144"/>
      <c r="F646" s="144"/>
      <c r="G646" s="144"/>
      <c r="H646" s="144"/>
      <c r="I646" s="144"/>
      <c r="J646" s="144"/>
      <c r="K646" s="144"/>
      <c r="L646" s="144"/>
      <c r="M646" s="144"/>
      <c r="N646" s="144"/>
      <c r="O646" s="144"/>
      <c r="P646" s="144"/>
      <c r="Q646" s="144"/>
      <c r="R646" s="144"/>
      <c r="S646" s="144"/>
      <c r="T646" s="144"/>
      <c r="U646" s="144"/>
      <c r="V646" s="144"/>
    </row>
    <row r="647" spans="2:22" s="72" customFormat="1" ht="39" customHeight="1" x14ac:dyDescent="0.2">
      <c r="B647" s="144" t="s">
        <v>316</v>
      </c>
      <c r="C647" s="144"/>
      <c r="D647" s="144"/>
      <c r="E647" s="144"/>
      <c r="F647" s="144"/>
      <c r="G647" s="144"/>
      <c r="H647" s="144"/>
      <c r="I647" s="144"/>
      <c r="J647" s="144"/>
      <c r="K647" s="144"/>
      <c r="L647" s="144"/>
      <c r="M647" s="144"/>
      <c r="N647" s="144"/>
      <c r="O647" s="144"/>
      <c r="P647" s="144"/>
      <c r="Q647" s="144"/>
      <c r="R647" s="144"/>
      <c r="S647" s="144"/>
      <c r="T647" s="144"/>
      <c r="U647" s="144"/>
      <c r="V647" s="144"/>
    </row>
    <row r="648" spans="2:22" s="72" customFormat="1" ht="24" customHeight="1" x14ac:dyDescent="0.2">
      <c r="B648" s="144" t="s">
        <v>317</v>
      </c>
      <c r="C648" s="144"/>
      <c r="D648" s="144"/>
      <c r="E648" s="144"/>
      <c r="F648" s="144"/>
      <c r="G648" s="144"/>
      <c r="H648" s="144"/>
      <c r="I648" s="144"/>
      <c r="J648" s="144"/>
      <c r="K648" s="144"/>
      <c r="L648" s="144"/>
      <c r="M648" s="144"/>
      <c r="N648" s="144"/>
      <c r="O648" s="144"/>
      <c r="P648" s="144"/>
      <c r="Q648" s="144"/>
      <c r="R648" s="144"/>
      <c r="S648" s="144"/>
      <c r="T648" s="144"/>
      <c r="U648" s="144"/>
      <c r="V648" s="144"/>
    </row>
    <row r="649" spans="2:22" s="72" customFormat="1" ht="24" customHeight="1" x14ac:dyDescent="0.2">
      <c r="B649" s="144" t="s">
        <v>318</v>
      </c>
      <c r="C649" s="144"/>
      <c r="D649" s="144"/>
      <c r="E649" s="144"/>
      <c r="F649" s="144"/>
      <c r="G649" s="144"/>
      <c r="H649" s="144"/>
      <c r="I649" s="144"/>
      <c r="J649" s="144"/>
      <c r="K649" s="144"/>
      <c r="L649" s="144"/>
      <c r="M649" s="144"/>
      <c r="N649" s="144"/>
      <c r="O649" s="144"/>
      <c r="P649" s="144"/>
      <c r="Q649" s="144"/>
      <c r="R649" s="144"/>
      <c r="S649" s="144"/>
      <c r="T649" s="144"/>
      <c r="U649" s="144"/>
      <c r="V649" s="144"/>
    </row>
    <row r="650" spans="2:22" s="72" customFormat="1" ht="28.5" customHeight="1" x14ac:dyDescent="0.2">
      <c r="B650" s="144" t="s">
        <v>319</v>
      </c>
      <c r="C650" s="144"/>
      <c r="D650" s="144"/>
      <c r="E650" s="144"/>
      <c r="F650" s="144"/>
      <c r="G650" s="144"/>
      <c r="H650" s="144"/>
      <c r="I650" s="144"/>
      <c r="J650" s="144"/>
      <c r="K650" s="144"/>
      <c r="L650" s="144"/>
      <c r="M650" s="144"/>
      <c r="N650" s="144"/>
      <c r="O650" s="144"/>
      <c r="P650" s="144"/>
      <c r="Q650" s="144"/>
      <c r="R650" s="144"/>
      <c r="S650" s="144"/>
      <c r="T650" s="144"/>
      <c r="U650" s="144"/>
      <c r="V650" s="144"/>
    </row>
    <row r="651" spans="2:22" ht="6" customHeight="1" x14ac:dyDescent="0.2"/>
    <row r="652" spans="2:22" ht="12" customHeight="1" x14ac:dyDescent="0.2">
      <c r="C652" s="61" t="s">
        <v>83</v>
      </c>
      <c r="D652" s="54" t="s">
        <v>123</v>
      </c>
      <c r="E652" s="65"/>
      <c r="F652" s="65"/>
      <c r="G652" s="65"/>
      <c r="H652" s="65"/>
      <c r="I652" s="65"/>
      <c r="J652" s="65"/>
      <c r="K652" s="65"/>
      <c r="L652" s="65"/>
      <c r="M652" s="65"/>
      <c r="N652" s="65"/>
      <c r="O652" s="65"/>
      <c r="P652" s="65"/>
      <c r="Q652" s="65"/>
      <c r="R652" s="65"/>
      <c r="S652" s="65"/>
      <c r="T652" s="65"/>
      <c r="U652" s="65"/>
    </row>
    <row r="653" spans="2:22" ht="6" customHeight="1" x14ac:dyDescent="0.2">
      <c r="B653" s="30"/>
    </row>
    <row r="654" spans="2:22" s="28" customFormat="1" ht="12" customHeight="1" x14ac:dyDescent="0.2">
      <c r="C654" s="27" t="s">
        <v>34</v>
      </c>
    </row>
    <row r="655" spans="2:22" ht="6" customHeight="1" x14ac:dyDescent="0.2">
      <c r="B655" s="36"/>
    </row>
    <row r="656" spans="2:22" s="28" customFormat="1" ht="12" customHeight="1" x14ac:dyDescent="0.2">
      <c r="C656" s="70"/>
      <c r="D656" s="84" t="s">
        <v>124</v>
      </c>
      <c r="E656" s="149" t="s">
        <v>125</v>
      </c>
      <c r="F656" s="149"/>
      <c r="G656" s="149"/>
      <c r="H656" s="149"/>
      <c r="I656" s="149"/>
      <c r="J656" s="149"/>
      <c r="K656" s="149"/>
      <c r="L656" s="149"/>
      <c r="M656" s="149"/>
      <c r="N656" s="149"/>
      <c r="O656" s="149"/>
      <c r="P656" s="149"/>
      <c r="Q656" s="149"/>
      <c r="R656" s="149"/>
      <c r="S656" s="149"/>
      <c r="T656" s="149"/>
      <c r="U656" s="149"/>
    </row>
    <row r="657" spans="2:22" s="28" customFormat="1" ht="12" customHeight="1" x14ac:dyDescent="0.2">
      <c r="B657" s="70"/>
      <c r="C657" s="70"/>
      <c r="D657" s="76"/>
      <c r="E657" s="149"/>
      <c r="F657" s="149"/>
      <c r="G657" s="149"/>
      <c r="H657" s="149"/>
      <c r="I657" s="149"/>
      <c r="J657" s="149"/>
      <c r="K657" s="149"/>
      <c r="L657" s="149"/>
      <c r="M657" s="149"/>
      <c r="N657" s="149"/>
      <c r="O657" s="149"/>
      <c r="P657" s="149"/>
      <c r="Q657" s="149"/>
      <c r="R657" s="149"/>
      <c r="S657" s="149"/>
      <c r="T657" s="149"/>
      <c r="U657" s="149"/>
    </row>
    <row r="658" spans="2:22" s="72" customFormat="1" ht="11.25" customHeight="1" x14ac:dyDescent="0.2">
      <c r="B658" s="144" t="s">
        <v>320</v>
      </c>
      <c r="C658" s="144"/>
      <c r="D658" s="144"/>
      <c r="E658" s="144"/>
      <c r="F658" s="144"/>
      <c r="G658" s="144"/>
      <c r="H658" s="144"/>
      <c r="I658" s="144"/>
      <c r="J658" s="144"/>
      <c r="K658" s="144"/>
      <c r="L658" s="144"/>
      <c r="M658" s="144"/>
      <c r="N658" s="144"/>
      <c r="O658" s="144"/>
      <c r="P658" s="144"/>
      <c r="Q658" s="144"/>
      <c r="R658" s="144"/>
      <c r="S658" s="144"/>
      <c r="T658" s="144"/>
      <c r="U658" s="144"/>
      <c r="V658" s="144"/>
    </row>
    <row r="659" spans="2:22" s="28" customFormat="1" ht="12" customHeight="1" x14ac:dyDescent="0.2">
      <c r="D659" s="59" t="s">
        <v>98</v>
      </c>
      <c r="E659" s="43" t="s">
        <v>126</v>
      </c>
    </row>
    <row r="660" spans="2:22" s="72" customFormat="1" ht="11.25" customHeight="1" x14ac:dyDescent="0.2">
      <c r="B660" s="144" t="s">
        <v>321</v>
      </c>
      <c r="C660" s="144"/>
      <c r="D660" s="144"/>
      <c r="E660" s="144"/>
      <c r="F660" s="144"/>
      <c r="G660" s="144"/>
      <c r="H660" s="144"/>
      <c r="I660" s="144"/>
      <c r="J660" s="144"/>
      <c r="K660" s="144"/>
      <c r="L660" s="144"/>
      <c r="M660" s="144"/>
      <c r="N660" s="144"/>
      <c r="O660" s="144"/>
      <c r="P660" s="144"/>
      <c r="Q660" s="144"/>
      <c r="R660" s="144"/>
      <c r="S660" s="144"/>
      <c r="T660" s="144"/>
      <c r="U660" s="144"/>
      <c r="V660" s="144"/>
    </row>
    <row r="661" spans="2:22" s="28" customFormat="1" ht="12" customHeight="1" x14ac:dyDescent="0.2">
      <c r="D661" s="59" t="s">
        <v>104</v>
      </c>
      <c r="E661" s="43" t="s">
        <v>127</v>
      </c>
    </row>
    <row r="662" spans="2:22" s="72" customFormat="1" ht="11.25" customHeight="1" x14ac:dyDescent="0.2">
      <c r="B662" s="144" t="s">
        <v>322</v>
      </c>
      <c r="C662" s="144"/>
      <c r="D662" s="144"/>
      <c r="E662" s="144"/>
      <c r="F662" s="144"/>
      <c r="G662" s="144"/>
      <c r="H662" s="144"/>
      <c r="I662" s="144"/>
      <c r="J662" s="144"/>
      <c r="K662" s="144"/>
      <c r="L662" s="144"/>
      <c r="M662" s="144"/>
      <c r="N662" s="144"/>
      <c r="O662" s="144"/>
      <c r="P662" s="144"/>
      <c r="Q662" s="144"/>
      <c r="R662" s="144"/>
      <c r="S662" s="144"/>
      <c r="T662" s="144"/>
      <c r="U662" s="144"/>
      <c r="V662" s="144"/>
    </row>
    <row r="663" spans="2:22" s="28" customFormat="1" ht="12" customHeight="1" x14ac:dyDescent="0.2">
      <c r="D663" s="59" t="s">
        <v>106</v>
      </c>
      <c r="E663" s="43" t="s">
        <v>128</v>
      </c>
    </row>
    <row r="664" spans="2:22" s="72" customFormat="1" ht="11.25" customHeight="1" x14ac:dyDescent="0.2">
      <c r="B664" s="144" t="s">
        <v>323</v>
      </c>
      <c r="C664" s="144"/>
      <c r="D664" s="144"/>
      <c r="E664" s="144"/>
      <c r="F664" s="144"/>
      <c r="G664" s="144"/>
      <c r="H664" s="144"/>
      <c r="I664" s="144"/>
      <c r="J664" s="144"/>
      <c r="K664" s="144"/>
      <c r="L664" s="144"/>
      <c r="M664" s="144"/>
      <c r="N664" s="144"/>
      <c r="O664" s="144"/>
      <c r="P664" s="144"/>
      <c r="Q664" s="144"/>
      <c r="R664" s="144"/>
      <c r="S664" s="144"/>
      <c r="T664" s="144"/>
      <c r="U664" s="144"/>
      <c r="V664" s="144"/>
    </row>
    <row r="665" spans="2:22" s="28" customFormat="1" ht="12" customHeight="1" x14ac:dyDescent="0.2">
      <c r="D665" s="59" t="s">
        <v>129</v>
      </c>
      <c r="E665" s="149" t="s">
        <v>130</v>
      </c>
      <c r="F665" s="149"/>
      <c r="G665" s="149"/>
      <c r="H665" s="149"/>
      <c r="I665" s="149"/>
      <c r="J665" s="149"/>
      <c r="K665" s="149"/>
      <c r="L665" s="149"/>
      <c r="M665" s="149"/>
      <c r="N665" s="149"/>
      <c r="O665" s="149"/>
      <c r="P665" s="149"/>
      <c r="Q665" s="149"/>
      <c r="R665" s="149"/>
      <c r="S665" s="149"/>
      <c r="T665" s="149"/>
      <c r="U665" s="149"/>
    </row>
    <row r="666" spans="2:22" s="28" customFormat="1" ht="12" customHeight="1" x14ac:dyDescent="0.2">
      <c r="D666" s="59"/>
      <c r="E666" s="149"/>
      <c r="F666" s="149"/>
      <c r="G666" s="149"/>
      <c r="H666" s="149"/>
      <c r="I666" s="149"/>
      <c r="J666" s="149"/>
      <c r="K666" s="149"/>
      <c r="L666" s="149"/>
      <c r="M666" s="149"/>
      <c r="N666" s="149"/>
      <c r="O666" s="149"/>
      <c r="P666" s="149"/>
      <c r="Q666" s="149"/>
      <c r="R666" s="149"/>
      <c r="S666" s="149"/>
      <c r="T666" s="149"/>
      <c r="U666" s="149"/>
    </row>
    <row r="667" spans="2:22" s="72" customFormat="1" ht="11.25" customHeight="1" x14ac:dyDescent="0.2">
      <c r="B667" s="144" t="s">
        <v>324</v>
      </c>
      <c r="C667" s="144"/>
      <c r="D667" s="144"/>
      <c r="E667" s="144"/>
      <c r="F667" s="144"/>
      <c r="G667" s="144"/>
      <c r="H667" s="144"/>
      <c r="I667" s="144"/>
      <c r="J667" s="144"/>
      <c r="K667" s="144"/>
      <c r="L667" s="144"/>
      <c r="M667" s="144"/>
      <c r="N667" s="144"/>
      <c r="O667" s="144"/>
      <c r="P667" s="144"/>
      <c r="Q667" s="144"/>
      <c r="R667" s="144"/>
      <c r="S667" s="144"/>
      <c r="T667" s="144"/>
      <c r="U667" s="144"/>
      <c r="V667" s="144"/>
    </row>
    <row r="668" spans="2:22" s="28" customFormat="1" ht="12" customHeight="1" x14ac:dyDescent="0.2">
      <c r="D668" s="59" t="s">
        <v>110</v>
      </c>
      <c r="E668" s="43" t="s">
        <v>131</v>
      </c>
    </row>
    <row r="669" spans="2:22" s="72" customFormat="1" ht="11.25" customHeight="1" x14ac:dyDescent="0.2">
      <c r="B669" s="144" t="s">
        <v>325</v>
      </c>
      <c r="C669" s="144"/>
      <c r="D669" s="144"/>
      <c r="E669" s="144"/>
      <c r="F669" s="144"/>
      <c r="G669" s="144"/>
      <c r="H669" s="144"/>
      <c r="I669" s="144"/>
      <c r="J669" s="144"/>
      <c r="K669" s="144"/>
      <c r="L669" s="144"/>
      <c r="M669" s="144"/>
      <c r="N669" s="144"/>
      <c r="O669" s="144"/>
      <c r="P669" s="144"/>
      <c r="Q669" s="144"/>
      <c r="R669" s="144"/>
      <c r="S669" s="144"/>
      <c r="T669" s="144"/>
      <c r="U669" s="144"/>
      <c r="V669" s="144"/>
    </row>
    <row r="670" spans="2:22" s="28" customFormat="1" ht="12" customHeight="1" x14ac:dyDescent="0.2">
      <c r="D670" s="59" t="s">
        <v>112</v>
      </c>
      <c r="E670" s="43" t="s">
        <v>132</v>
      </c>
    </row>
    <row r="671" spans="2:22" s="72" customFormat="1" ht="11.25" customHeight="1" x14ac:dyDescent="0.2">
      <c r="B671" s="144" t="s">
        <v>326</v>
      </c>
      <c r="C671" s="144"/>
      <c r="D671" s="144"/>
      <c r="E671" s="144"/>
      <c r="F671" s="144"/>
      <c r="G671" s="144"/>
      <c r="H671" s="144"/>
      <c r="I671" s="144"/>
      <c r="J671" s="144"/>
      <c r="K671" s="144"/>
      <c r="L671" s="144"/>
      <c r="M671" s="144"/>
      <c r="N671" s="144"/>
      <c r="O671" s="144"/>
      <c r="P671" s="144"/>
      <c r="Q671" s="144"/>
      <c r="R671" s="144"/>
      <c r="S671" s="144"/>
      <c r="T671" s="144"/>
      <c r="U671" s="144"/>
      <c r="V671" s="144"/>
    </row>
    <row r="672" spans="2:22" s="28" customFormat="1" ht="12" customHeight="1" x14ac:dyDescent="0.2">
      <c r="D672" s="59" t="s">
        <v>133</v>
      </c>
      <c r="E672" s="149" t="s">
        <v>134</v>
      </c>
      <c r="F672" s="149"/>
      <c r="G672" s="149"/>
      <c r="H672" s="149"/>
      <c r="I672" s="149"/>
      <c r="J672" s="149"/>
      <c r="K672" s="149"/>
      <c r="L672" s="149"/>
      <c r="M672" s="149"/>
      <c r="N672" s="149"/>
      <c r="O672" s="149"/>
      <c r="P672" s="149"/>
      <c r="Q672" s="149"/>
      <c r="R672" s="149"/>
      <c r="S672" s="149"/>
      <c r="T672" s="149"/>
      <c r="U672" s="149"/>
    </row>
    <row r="673" spans="2:22" s="28" customFormat="1" ht="11.25" x14ac:dyDescent="0.2">
      <c r="D673" s="59"/>
      <c r="E673" s="149"/>
      <c r="F673" s="149"/>
      <c r="G673" s="149"/>
      <c r="H673" s="149"/>
      <c r="I673" s="149"/>
      <c r="J673" s="149"/>
      <c r="K673" s="149"/>
      <c r="L673" s="149"/>
      <c r="M673" s="149"/>
      <c r="N673" s="149"/>
      <c r="O673" s="149"/>
      <c r="P673" s="149"/>
      <c r="Q673" s="149"/>
      <c r="R673" s="149"/>
      <c r="S673" s="149"/>
      <c r="T673" s="149"/>
      <c r="U673" s="149"/>
    </row>
    <row r="674" spans="2:22" s="72" customFormat="1" ht="24" customHeight="1" x14ac:dyDescent="0.2">
      <c r="B674" s="144" t="s">
        <v>327</v>
      </c>
      <c r="C674" s="144"/>
      <c r="D674" s="144"/>
      <c r="E674" s="144"/>
      <c r="F674" s="144"/>
      <c r="G674" s="144"/>
      <c r="H674" s="144"/>
      <c r="I674" s="144"/>
      <c r="J674" s="144"/>
      <c r="K674" s="144"/>
      <c r="L674" s="144"/>
      <c r="M674" s="144"/>
      <c r="N674" s="144"/>
      <c r="O674" s="144"/>
      <c r="P674" s="144"/>
      <c r="Q674" s="144"/>
      <c r="R674" s="144"/>
      <c r="S674" s="144"/>
      <c r="T674" s="144"/>
      <c r="U674" s="144"/>
      <c r="V674" s="144"/>
    </row>
    <row r="675" spans="2:22" s="28" customFormat="1" ht="12" customHeight="1" x14ac:dyDescent="0.2">
      <c r="D675" s="59" t="s">
        <v>135</v>
      </c>
      <c r="E675" s="43" t="s">
        <v>136</v>
      </c>
    </row>
    <row r="676" spans="2:22" s="72" customFormat="1" ht="11.25" customHeight="1" x14ac:dyDescent="0.2">
      <c r="B676" s="144" t="s">
        <v>337</v>
      </c>
      <c r="C676" s="144"/>
      <c r="D676" s="144"/>
      <c r="E676" s="144"/>
      <c r="F676" s="144"/>
      <c r="G676" s="144"/>
      <c r="H676" s="144"/>
      <c r="I676" s="144"/>
      <c r="J676" s="144"/>
      <c r="K676" s="144"/>
      <c r="L676" s="144"/>
      <c r="M676" s="144"/>
      <c r="N676" s="144"/>
      <c r="O676" s="144"/>
      <c r="P676" s="144"/>
      <c r="Q676" s="144"/>
      <c r="R676" s="144"/>
      <c r="S676" s="144"/>
      <c r="T676" s="144"/>
      <c r="U676" s="144"/>
      <c r="V676" s="144"/>
    </row>
    <row r="677" spans="2:22" s="28" customFormat="1" ht="12" customHeight="1" x14ac:dyDescent="0.2">
      <c r="D677" s="59" t="s">
        <v>137</v>
      </c>
      <c r="E677" s="43" t="s">
        <v>138</v>
      </c>
    </row>
    <row r="678" spans="2:22" s="72" customFormat="1" ht="27.75" customHeight="1" x14ac:dyDescent="0.2">
      <c r="B678" s="144" t="s">
        <v>338</v>
      </c>
      <c r="C678" s="144"/>
      <c r="D678" s="144"/>
      <c r="E678" s="144"/>
      <c r="F678" s="144"/>
      <c r="G678" s="144"/>
      <c r="H678" s="144"/>
      <c r="I678" s="144"/>
      <c r="J678" s="144"/>
      <c r="K678" s="144"/>
      <c r="L678" s="144"/>
      <c r="M678" s="144"/>
      <c r="N678" s="144"/>
      <c r="O678" s="144"/>
      <c r="P678" s="144"/>
      <c r="Q678" s="144"/>
      <c r="R678" s="144"/>
      <c r="S678" s="144"/>
      <c r="T678" s="144"/>
      <c r="U678" s="144"/>
      <c r="V678" s="144"/>
    </row>
    <row r="679" spans="2:22" ht="12" customHeight="1" x14ac:dyDescent="0.2">
      <c r="C679" s="61" t="s">
        <v>139</v>
      </c>
      <c r="D679" s="54" t="s">
        <v>140</v>
      </c>
      <c r="E679" s="65"/>
      <c r="F679" s="65"/>
      <c r="G679" s="65"/>
      <c r="H679" s="65"/>
      <c r="I679" s="65"/>
      <c r="J679" s="65"/>
      <c r="K679" s="65"/>
      <c r="L679" s="65"/>
      <c r="M679" s="65"/>
      <c r="N679" s="65"/>
      <c r="O679" s="65"/>
      <c r="P679" s="65"/>
      <c r="Q679" s="65"/>
      <c r="R679" s="65"/>
      <c r="S679" s="65"/>
      <c r="T679" s="65"/>
      <c r="U679" s="65"/>
    </row>
    <row r="680" spans="2:22" ht="6" customHeight="1" x14ac:dyDescent="0.2">
      <c r="C680" s="30"/>
      <c r="D680" s="42"/>
    </row>
    <row r="681" spans="2:22" s="28" customFormat="1" ht="12" customHeight="1" x14ac:dyDescent="0.2">
      <c r="C681" s="27" t="s">
        <v>34</v>
      </c>
    </row>
    <row r="682" spans="2:22" ht="6" customHeight="1" x14ac:dyDescent="0.2">
      <c r="C682" s="36"/>
    </row>
    <row r="683" spans="2:22" s="43" customFormat="1" ht="12" customHeight="1" x14ac:dyDescent="0.2">
      <c r="D683" s="59" t="s">
        <v>13</v>
      </c>
      <c r="E683" s="43" t="s">
        <v>141</v>
      </c>
    </row>
    <row r="684" spans="2:22" s="72" customFormat="1" ht="11.25" customHeight="1" x14ac:dyDescent="0.2">
      <c r="B684" s="144" t="s">
        <v>339</v>
      </c>
      <c r="C684" s="144"/>
      <c r="D684" s="144"/>
      <c r="E684" s="144"/>
      <c r="F684" s="144"/>
      <c r="G684" s="144"/>
      <c r="H684" s="144"/>
      <c r="I684" s="144"/>
      <c r="J684" s="144"/>
      <c r="K684" s="144"/>
      <c r="L684" s="144"/>
      <c r="M684" s="144"/>
      <c r="N684" s="144"/>
      <c r="O684" s="144"/>
      <c r="P684" s="144"/>
      <c r="Q684" s="144"/>
      <c r="R684" s="144"/>
      <c r="S684" s="144"/>
      <c r="T684" s="144"/>
      <c r="U684" s="144"/>
      <c r="V684" s="144"/>
    </row>
    <row r="685" spans="2:22" s="43" customFormat="1" ht="12" customHeight="1" x14ac:dyDescent="0.2">
      <c r="D685" s="59" t="s">
        <v>98</v>
      </c>
      <c r="E685" s="43" t="s">
        <v>142</v>
      </c>
    </row>
    <row r="686" spans="2:22" s="72" customFormat="1" ht="11.25" customHeight="1" x14ac:dyDescent="0.2">
      <c r="B686" s="144" t="s">
        <v>340</v>
      </c>
      <c r="C686" s="144"/>
      <c r="D686" s="144"/>
      <c r="E686" s="144"/>
      <c r="F686" s="144"/>
      <c r="G686" s="144"/>
      <c r="H686" s="144"/>
      <c r="I686" s="144"/>
      <c r="J686" s="144"/>
      <c r="K686" s="144"/>
      <c r="L686" s="144"/>
      <c r="M686" s="144"/>
      <c r="N686" s="144"/>
      <c r="O686" s="144"/>
      <c r="P686" s="144"/>
      <c r="Q686" s="144"/>
      <c r="R686" s="144"/>
      <c r="S686" s="144"/>
      <c r="T686" s="144"/>
      <c r="U686" s="144"/>
      <c r="V686" s="144"/>
    </row>
    <row r="687" spans="2:22" s="43" customFormat="1" ht="12" customHeight="1" x14ac:dyDescent="0.2">
      <c r="D687" s="59" t="s">
        <v>104</v>
      </c>
      <c r="E687" s="43" t="s">
        <v>143</v>
      </c>
    </row>
    <row r="688" spans="2:22" s="72" customFormat="1" ht="11.25" customHeight="1" x14ac:dyDescent="0.2">
      <c r="B688" s="144" t="s">
        <v>334</v>
      </c>
      <c r="C688" s="144"/>
      <c r="D688" s="144"/>
      <c r="E688" s="144"/>
      <c r="F688" s="144"/>
      <c r="G688" s="144"/>
      <c r="H688" s="144"/>
      <c r="I688" s="144"/>
      <c r="J688" s="144"/>
      <c r="K688" s="144"/>
      <c r="L688" s="144"/>
      <c r="M688" s="144"/>
      <c r="N688" s="144"/>
      <c r="O688" s="144"/>
      <c r="P688" s="144"/>
      <c r="Q688" s="144"/>
      <c r="R688" s="144"/>
      <c r="S688" s="144"/>
      <c r="T688" s="144"/>
      <c r="U688" s="144"/>
      <c r="V688" s="144"/>
    </row>
    <row r="689" spans="2:22" s="43" customFormat="1" ht="12" customHeight="1" x14ac:dyDescent="0.2">
      <c r="D689" s="59" t="s">
        <v>106</v>
      </c>
      <c r="E689" s="43" t="s">
        <v>144</v>
      </c>
    </row>
    <row r="690" spans="2:22" s="72" customFormat="1" ht="11.25" customHeight="1" x14ac:dyDescent="0.2">
      <c r="B690" s="144" t="s">
        <v>334</v>
      </c>
      <c r="C690" s="144"/>
      <c r="D690" s="144"/>
      <c r="E690" s="144"/>
      <c r="F690" s="144"/>
      <c r="G690" s="144"/>
      <c r="H690" s="144"/>
      <c r="I690" s="144"/>
      <c r="J690" s="144"/>
      <c r="K690" s="144"/>
      <c r="L690" s="144"/>
      <c r="M690" s="144"/>
      <c r="N690" s="144"/>
      <c r="O690" s="144"/>
      <c r="P690" s="144"/>
      <c r="Q690" s="144"/>
      <c r="R690" s="144"/>
      <c r="S690" s="144"/>
      <c r="T690" s="144"/>
      <c r="U690" s="144"/>
      <c r="V690" s="144"/>
    </row>
    <row r="691" spans="2:22" s="43" customFormat="1" ht="12" customHeight="1" x14ac:dyDescent="0.2">
      <c r="D691" s="59" t="s">
        <v>108</v>
      </c>
      <c r="E691" s="43" t="s">
        <v>145</v>
      </c>
    </row>
    <row r="692" spans="2:22" s="72" customFormat="1" ht="11.25" customHeight="1" x14ac:dyDescent="0.2">
      <c r="B692" s="144" t="s">
        <v>334</v>
      </c>
      <c r="C692" s="144"/>
      <c r="D692" s="144"/>
      <c r="E692" s="144"/>
      <c r="F692" s="144"/>
      <c r="G692" s="144"/>
      <c r="H692" s="144"/>
      <c r="I692" s="144"/>
      <c r="J692" s="144"/>
      <c r="K692" s="144"/>
      <c r="L692" s="144"/>
      <c r="M692" s="144"/>
      <c r="N692" s="144"/>
      <c r="O692" s="144"/>
      <c r="P692" s="144"/>
      <c r="Q692" s="144"/>
      <c r="R692" s="144"/>
      <c r="S692" s="144"/>
      <c r="T692" s="144"/>
      <c r="U692" s="144"/>
      <c r="V692" s="144"/>
    </row>
    <row r="693" spans="2:22" s="28" customFormat="1" ht="12" customHeight="1" x14ac:dyDescent="0.2">
      <c r="C693" s="27" t="s">
        <v>35</v>
      </c>
    </row>
    <row r="694" spans="2:22" s="28" customFormat="1" ht="12" customHeight="1" x14ac:dyDescent="0.2">
      <c r="C694" s="28" t="s">
        <v>203</v>
      </c>
    </row>
    <row r="695" spans="2:22" ht="12" customHeight="1" x14ac:dyDescent="0.2">
      <c r="C695" s="61" t="s">
        <v>146</v>
      </c>
      <c r="D695" s="54" t="s">
        <v>147</v>
      </c>
      <c r="E695" s="65"/>
      <c r="F695" s="65"/>
      <c r="G695" s="65"/>
      <c r="H695" s="65"/>
      <c r="I695" s="65"/>
      <c r="J695" s="65"/>
      <c r="K695" s="65"/>
      <c r="L695" s="65"/>
      <c r="M695" s="65"/>
      <c r="N695" s="65"/>
      <c r="O695" s="65"/>
      <c r="P695" s="65"/>
      <c r="Q695" s="65"/>
      <c r="R695" s="65"/>
      <c r="S695" s="65"/>
      <c r="T695" s="65"/>
      <c r="U695" s="65"/>
    </row>
    <row r="696" spans="2:22" s="28" customFormat="1" ht="12" customHeight="1" x14ac:dyDescent="0.2">
      <c r="C696" s="27" t="s">
        <v>36</v>
      </c>
    </row>
    <row r="697" spans="2:22" s="43" customFormat="1" ht="12" customHeight="1" x14ac:dyDescent="0.2">
      <c r="D697" s="59" t="s">
        <v>13</v>
      </c>
      <c r="E697" s="43" t="s">
        <v>148</v>
      </c>
    </row>
    <row r="698" spans="2:22" s="72" customFormat="1" ht="11.25" customHeight="1" x14ac:dyDescent="0.2">
      <c r="B698" s="144" t="s">
        <v>336</v>
      </c>
      <c r="C698" s="144"/>
      <c r="D698" s="144"/>
      <c r="E698" s="144"/>
      <c r="F698" s="144"/>
      <c r="G698" s="144"/>
      <c r="H698" s="144"/>
      <c r="I698" s="144"/>
      <c r="J698" s="144"/>
      <c r="K698" s="144"/>
      <c r="L698" s="144"/>
      <c r="M698" s="144"/>
      <c r="N698" s="144"/>
      <c r="O698" s="144"/>
      <c r="P698" s="144"/>
      <c r="Q698" s="144"/>
      <c r="R698" s="144"/>
      <c r="S698" s="144"/>
      <c r="T698" s="144"/>
      <c r="U698" s="144"/>
      <c r="V698" s="144"/>
    </row>
    <row r="699" spans="2:22" s="43" customFormat="1" ht="12" customHeight="1" x14ac:dyDescent="0.2">
      <c r="D699" s="59" t="s">
        <v>98</v>
      </c>
      <c r="E699" s="43" t="s">
        <v>149</v>
      </c>
    </row>
    <row r="700" spans="2:22" s="72" customFormat="1" ht="11.25" customHeight="1" x14ac:dyDescent="0.2">
      <c r="B700" s="144" t="s">
        <v>335</v>
      </c>
      <c r="C700" s="144"/>
      <c r="D700" s="144"/>
      <c r="E700" s="144"/>
      <c r="F700" s="144"/>
      <c r="G700" s="144"/>
      <c r="H700" s="144"/>
      <c r="I700" s="144"/>
      <c r="J700" s="144"/>
      <c r="K700" s="144"/>
      <c r="L700" s="144"/>
      <c r="M700" s="144"/>
      <c r="N700" s="144"/>
      <c r="O700" s="144"/>
      <c r="P700" s="144"/>
      <c r="Q700" s="144"/>
      <c r="R700" s="144"/>
      <c r="S700" s="144"/>
      <c r="T700" s="144"/>
      <c r="U700" s="144"/>
      <c r="V700" s="144"/>
    </row>
    <row r="701" spans="2:22" s="43" customFormat="1" ht="12" customHeight="1" x14ac:dyDescent="0.2">
      <c r="D701" s="59" t="s">
        <v>104</v>
      </c>
      <c r="E701" s="43" t="s">
        <v>150</v>
      </c>
    </row>
    <row r="702" spans="2:22" s="72" customFormat="1" ht="11.25" customHeight="1" x14ac:dyDescent="0.2">
      <c r="B702" s="144" t="s">
        <v>334</v>
      </c>
      <c r="C702" s="144"/>
      <c r="D702" s="144"/>
      <c r="E702" s="144"/>
      <c r="F702" s="144"/>
      <c r="G702" s="144"/>
      <c r="H702" s="144"/>
      <c r="I702" s="144"/>
      <c r="J702" s="144"/>
      <c r="K702" s="144"/>
      <c r="L702" s="144"/>
      <c r="M702" s="144"/>
      <c r="N702" s="144"/>
      <c r="O702" s="144"/>
      <c r="P702" s="144"/>
      <c r="Q702" s="144"/>
      <c r="R702" s="144"/>
      <c r="S702" s="144"/>
      <c r="T702" s="144"/>
      <c r="U702" s="144"/>
      <c r="V702" s="144"/>
    </row>
    <row r="703" spans="2:22" s="43" customFormat="1" ht="12" customHeight="1" x14ac:dyDescent="0.2">
      <c r="D703" s="59" t="s">
        <v>106</v>
      </c>
      <c r="E703" s="43" t="s">
        <v>151</v>
      </c>
    </row>
    <row r="704" spans="2:22" s="72" customFormat="1" ht="11.25" customHeight="1" x14ac:dyDescent="0.2">
      <c r="B704" s="144" t="s">
        <v>334</v>
      </c>
      <c r="C704" s="144"/>
      <c r="D704" s="144"/>
      <c r="E704" s="144"/>
      <c r="F704" s="144"/>
      <c r="G704" s="144"/>
      <c r="H704" s="144"/>
      <c r="I704" s="144"/>
      <c r="J704" s="144"/>
      <c r="K704" s="144"/>
      <c r="L704" s="144"/>
      <c r="M704" s="144"/>
      <c r="N704" s="144"/>
      <c r="O704" s="144"/>
      <c r="P704" s="144"/>
      <c r="Q704" s="144"/>
      <c r="R704" s="144"/>
      <c r="S704" s="144"/>
      <c r="T704" s="144"/>
      <c r="U704" s="144"/>
      <c r="V704" s="144"/>
    </row>
    <row r="705" spans="2:22" s="43" customFormat="1" ht="12" customHeight="1" x14ac:dyDescent="0.2">
      <c r="D705" s="59" t="s">
        <v>108</v>
      </c>
      <c r="E705" s="43" t="s">
        <v>152</v>
      </c>
    </row>
    <row r="706" spans="2:22" s="72" customFormat="1" ht="11.25" customHeight="1" x14ac:dyDescent="0.2">
      <c r="B706" s="144" t="s">
        <v>413</v>
      </c>
      <c r="C706" s="144"/>
      <c r="D706" s="144"/>
      <c r="E706" s="144"/>
      <c r="F706" s="144"/>
      <c r="G706" s="144"/>
      <c r="H706" s="144"/>
      <c r="I706" s="144"/>
      <c r="J706" s="144"/>
      <c r="K706" s="144"/>
      <c r="L706" s="144"/>
      <c r="M706" s="144"/>
      <c r="N706" s="144"/>
      <c r="O706" s="144"/>
      <c r="P706" s="144"/>
      <c r="Q706" s="144"/>
      <c r="R706" s="144"/>
      <c r="S706" s="144"/>
      <c r="T706" s="144"/>
      <c r="U706" s="144"/>
      <c r="V706" s="144"/>
    </row>
    <row r="707" spans="2:22" s="43" customFormat="1" ht="12" customHeight="1" x14ac:dyDescent="0.2">
      <c r="D707" s="59" t="s">
        <v>153</v>
      </c>
      <c r="E707" s="192" t="s">
        <v>154</v>
      </c>
      <c r="F707" s="192"/>
      <c r="G707" s="192"/>
      <c r="H707" s="192"/>
      <c r="I707" s="192"/>
      <c r="J707" s="192"/>
      <c r="K707" s="192"/>
      <c r="L707" s="192"/>
      <c r="M707" s="192"/>
      <c r="N707" s="192"/>
      <c r="O707" s="192"/>
      <c r="P707" s="192"/>
      <c r="Q707" s="192"/>
      <c r="R707" s="192"/>
      <c r="S707" s="192"/>
      <c r="T707" s="192"/>
      <c r="U707" s="192"/>
    </row>
    <row r="708" spans="2:22" s="28" customFormat="1" ht="12" customHeight="1" x14ac:dyDescent="0.2">
      <c r="D708" s="27"/>
      <c r="E708" s="192"/>
      <c r="F708" s="192"/>
      <c r="G708" s="192"/>
      <c r="H708" s="192"/>
      <c r="I708" s="192"/>
      <c r="J708" s="192"/>
      <c r="K708" s="192"/>
      <c r="L708" s="192"/>
      <c r="M708" s="192"/>
      <c r="N708" s="192"/>
      <c r="O708" s="192"/>
      <c r="P708" s="192"/>
      <c r="Q708" s="192"/>
      <c r="R708" s="192"/>
      <c r="S708" s="192"/>
      <c r="T708" s="192"/>
      <c r="U708" s="192"/>
    </row>
    <row r="709" spans="2:22" s="72" customFormat="1" ht="24" customHeight="1" x14ac:dyDescent="0.2">
      <c r="B709" s="144" t="s">
        <v>333</v>
      </c>
      <c r="C709" s="144"/>
      <c r="D709" s="144"/>
      <c r="E709" s="144"/>
      <c r="F709" s="144"/>
      <c r="G709" s="144"/>
      <c r="H709" s="144"/>
      <c r="I709" s="144"/>
      <c r="J709" s="144"/>
      <c r="K709" s="144"/>
      <c r="L709" s="144"/>
      <c r="M709" s="144"/>
      <c r="N709" s="144"/>
      <c r="O709" s="144"/>
      <c r="P709" s="144"/>
      <c r="Q709" s="144"/>
      <c r="R709" s="144"/>
      <c r="S709" s="144"/>
      <c r="T709" s="144"/>
      <c r="U709" s="144"/>
      <c r="V709" s="144"/>
    </row>
    <row r="710" spans="2:22" s="43" customFormat="1" ht="12" customHeight="1" x14ac:dyDescent="0.2">
      <c r="D710" s="59" t="s">
        <v>112</v>
      </c>
      <c r="E710" s="43" t="s">
        <v>155</v>
      </c>
    </row>
    <row r="711" spans="2:22" s="72" customFormat="1" ht="24" customHeight="1" x14ac:dyDescent="0.2">
      <c r="B711" s="144" t="s">
        <v>332</v>
      </c>
      <c r="C711" s="144"/>
      <c r="D711" s="144"/>
      <c r="E711" s="144"/>
      <c r="F711" s="144"/>
      <c r="G711" s="144"/>
      <c r="H711" s="144"/>
      <c r="I711" s="144"/>
      <c r="J711" s="144"/>
      <c r="K711" s="144"/>
      <c r="L711" s="144"/>
      <c r="M711" s="144"/>
      <c r="N711" s="144"/>
      <c r="O711" s="144"/>
      <c r="P711" s="144"/>
      <c r="Q711" s="144"/>
      <c r="R711" s="144"/>
      <c r="S711" s="144"/>
      <c r="T711" s="144"/>
      <c r="U711" s="144"/>
      <c r="V711" s="144"/>
    </row>
    <row r="712" spans="2:22" s="43" customFormat="1" ht="12" customHeight="1" x14ac:dyDescent="0.2">
      <c r="D712" s="59" t="s">
        <v>133</v>
      </c>
      <c r="E712" s="43" t="s">
        <v>156</v>
      </c>
    </row>
    <row r="713" spans="2:22" s="72" customFormat="1" ht="24" customHeight="1" x14ac:dyDescent="0.2">
      <c r="B713" s="144" t="s">
        <v>331</v>
      </c>
      <c r="C713" s="144"/>
      <c r="D713" s="144"/>
      <c r="E713" s="144"/>
      <c r="F713" s="144"/>
      <c r="G713" s="144"/>
      <c r="H713" s="144"/>
      <c r="I713" s="144"/>
      <c r="J713" s="144"/>
      <c r="K713" s="144"/>
      <c r="L713" s="144"/>
      <c r="M713" s="144"/>
      <c r="N713" s="144"/>
      <c r="O713" s="144"/>
      <c r="P713" s="144"/>
      <c r="Q713" s="144"/>
      <c r="R713" s="144"/>
      <c r="S713" s="144"/>
      <c r="T713" s="144"/>
      <c r="U713" s="144"/>
      <c r="V713" s="144"/>
    </row>
    <row r="714" spans="2:22" s="28" customFormat="1" ht="12" customHeight="1" x14ac:dyDescent="0.2">
      <c r="C714" s="28" t="s">
        <v>204</v>
      </c>
    </row>
    <row r="715" spans="2:22" s="101" customFormat="1" ht="12.75" x14ac:dyDescent="0.2">
      <c r="D715" s="101" t="s">
        <v>400</v>
      </c>
    </row>
    <row r="716" spans="2:22" s="102" customFormat="1" ht="12.75" x14ac:dyDescent="0.2">
      <c r="D716" s="102" t="s">
        <v>405</v>
      </c>
    </row>
    <row r="717" spans="2:22" s="102" customFormat="1" ht="12.75" x14ac:dyDescent="0.2"/>
    <row r="718" spans="2:22" s="101" customFormat="1" ht="12.75" x14ac:dyDescent="0.2">
      <c r="D718" s="101" t="s">
        <v>410</v>
      </c>
    </row>
    <row r="719" spans="2:22" s="102" customFormat="1" ht="12.75" x14ac:dyDescent="0.2">
      <c r="D719" s="102" t="s">
        <v>411</v>
      </c>
    </row>
    <row r="720" spans="2:22" s="102" customFormat="1" ht="12.75" x14ac:dyDescent="0.2"/>
    <row r="721" spans="3:20" s="101" customFormat="1" ht="12.75" x14ac:dyDescent="0.2">
      <c r="D721" s="101" t="s">
        <v>401</v>
      </c>
    </row>
    <row r="722" spans="3:20" s="102" customFormat="1" ht="12.75" x14ac:dyDescent="0.2">
      <c r="D722" s="102" t="s">
        <v>407</v>
      </c>
    </row>
    <row r="723" spans="3:20" s="102" customFormat="1" ht="12.75" x14ac:dyDescent="0.2"/>
    <row r="724" spans="3:20" s="101" customFormat="1" ht="12.75" x14ac:dyDescent="0.2">
      <c r="D724" s="101" t="s">
        <v>402</v>
      </c>
    </row>
    <row r="725" spans="3:20" s="102" customFormat="1" ht="12.75" x14ac:dyDescent="0.2">
      <c r="D725" s="102" t="s">
        <v>408</v>
      </c>
    </row>
    <row r="726" spans="3:20" s="102" customFormat="1" ht="12.75" x14ac:dyDescent="0.2"/>
    <row r="727" spans="3:20" s="101" customFormat="1" ht="12.75" x14ac:dyDescent="0.2">
      <c r="D727" s="101" t="s">
        <v>403</v>
      </c>
    </row>
    <row r="728" spans="3:20" s="102" customFormat="1" ht="12.75" x14ac:dyDescent="0.2">
      <c r="D728" s="102" t="s">
        <v>412</v>
      </c>
    </row>
    <row r="729" spans="3:20" s="102" customFormat="1" ht="12.75" x14ac:dyDescent="0.2"/>
    <row r="730" spans="3:20" s="102" customFormat="1" ht="12.75" x14ac:dyDescent="0.2"/>
    <row r="731" spans="3:20" ht="12" customHeight="1" x14ac:dyDescent="0.2">
      <c r="C731" s="61" t="s">
        <v>157</v>
      </c>
      <c r="D731" s="54" t="s">
        <v>158</v>
      </c>
      <c r="E731" s="65"/>
      <c r="F731" s="65"/>
      <c r="G731" s="65"/>
      <c r="H731" s="65"/>
      <c r="I731" s="65"/>
      <c r="J731" s="65"/>
      <c r="K731" s="65"/>
      <c r="L731" s="65"/>
      <c r="M731" s="65"/>
      <c r="N731" s="65"/>
      <c r="O731" s="65"/>
      <c r="P731" s="65"/>
      <c r="Q731" s="65"/>
      <c r="R731" s="65"/>
      <c r="S731" s="65"/>
      <c r="T731" s="65"/>
    </row>
    <row r="732" spans="3:20" s="28" customFormat="1" ht="12" customHeight="1" x14ac:dyDescent="0.2">
      <c r="C732" s="27" t="s">
        <v>37</v>
      </c>
    </row>
    <row r="733" spans="3:20" s="43" customFormat="1" ht="12" customHeight="1" x14ac:dyDescent="0.2">
      <c r="D733" s="59" t="s">
        <v>13</v>
      </c>
      <c r="E733" s="43" t="s">
        <v>175</v>
      </c>
    </row>
    <row r="734" spans="3:20" s="28" customFormat="1" ht="12" customHeight="1" x14ac:dyDescent="0.2">
      <c r="D734" s="27"/>
      <c r="E734" s="28" t="s">
        <v>399</v>
      </c>
    </row>
    <row r="735" spans="3:20" s="28" customFormat="1" ht="12" customHeight="1" x14ac:dyDescent="0.2">
      <c r="D735" s="27"/>
    </row>
    <row r="736" spans="3:20" s="43" customFormat="1" ht="12" customHeight="1" x14ac:dyDescent="0.2">
      <c r="D736" s="59" t="s">
        <v>98</v>
      </c>
      <c r="E736" s="43" t="s">
        <v>176</v>
      </c>
    </row>
    <row r="737" spans="3:21" s="28" customFormat="1" ht="12" customHeight="1" x14ac:dyDescent="0.2">
      <c r="D737" s="27"/>
      <c r="E737" s="28" t="s">
        <v>399</v>
      </c>
    </row>
    <row r="738" spans="3:21" s="28" customFormat="1" ht="12" customHeight="1" x14ac:dyDescent="0.2">
      <c r="D738" s="27"/>
    </row>
    <row r="739" spans="3:21" ht="12" customHeight="1" x14ac:dyDescent="0.2">
      <c r="C739" s="61" t="s">
        <v>159</v>
      </c>
      <c r="D739" s="54" t="s">
        <v>160</v>
      </c>
      <c r="E739" s="65"/>
      <c r="F739" s="65"/>
      <c r="G739" s="65"/>
      <c r="H739" s="65"/>
      <c r="I739" s="65"/>
      <c r="J739" s="65"/>
      <c r="K739" s="65"/>
      <c r="L739" s="65"/>
      <c r="M739" s="65"/>
      <c r="N739" s="65"/>
      <c r="O739" s="65"/>
      <c r="P739" s="65"/>
      <c r="Q739" s="65"/>
      <c r="R739" s="65"/>
      <c r="S739" s="65"/>
      <c r="T739" s="65"/>
    </row>
    <row r="740" spans="3:21" ht="12" customHeight="1" x14ac:dyDescent="0.2">
      <c r="C740" s="30"/>
      <c r="D740" s="42"/>
    </row>
    <row r="741" spans="3:21" s="43" customFormat="1" ht="12" customHeight="1" x14ac:dyDescent="0.2">
      <c r="D741" s="59" t="s">
        <v>13</v>
      </c>
      <c r="E741" s="149" t="s">
        <v>177</v>
      </c>
      <c r="F741" s="149"/>
      <c r="G741" s="149"/>
      <c r="H741" s="149"/>
      <c r="I741" s="149"/>
      <c r="J741" s="149"/>
      <c r="K741" s="149"/>
      <c r="L741" s="149"/>
      <c r="M741" s="149"/>
      <c r="N741" s="149"/>
      <c r="O741" s="149"/>
      <c r="P741" s="149"/>
      <c r="Q741" s="149"/>
      <c r="R741" s="149"/>
      <c r="S741" s="149"/>
      <c r="T741" s="149"/>
      <c r="U741" s="149"/>
    </row>
    <row r="742" spans="3:21" ht="12" customHeight="1" x14ac:dyDescent="0.2">
      <c r="C742" s="30"/>
      <c r="D742" s="42"/>
    </row>
    <row r="743" spans="3:21" s="75" customFormat="1" ht="22.5" customHeight="1" x14ac:dyDescent="0.2">
      <c r="D743" s="106" t="s">
        <v>184</v>
      </c>
      <c r="E743" s="106"/>
      <c r="F743" s="106"/>
      <c r="G743" s="106"/>
      <c r="H743" s="106"/>
      <c r="I743" s="106"/>
      <c r="J743" s="106"/>
      <c r="K743" s="106" t="s">
        <v>356</v>
      </c>
      <c r="L743" s="106"/>
      <c r="M743" s="106" t="s">
        <v>353</v>
      </c>
      <c r="N743" s="106"/>
      <c r="O743" s="106" t="s">
        <v>354</v>
      </c>
      <c r="P743" s="106"/>
      <c r="Q743" s="106" t="s">
        <v>355</v>
      </c>
      <c r="R743" s="106"/>
      <c r="T743" s="46"/>
      <c r="U743" s="46"/>
    </row>
    <row r="744" spans="3:21" ht="12" customHeight="1" x14ac:dyDescent="0.2">
      <c r="D744" s="105" t="s">
        <v>535</v>
      </c>
      <c r="E744" s="105"/>
      <c r="F744" s="105"/>
      <c r="G744" s="105"/>
      <c r="H744" s="105"/>
      <c r="I744" s="105"/>
      <c r="J744" s="105"/>
      <c r="K744" s="113">
        <v>100000</v>
      </c>
      <c r="L744" s="113"/>
      <c r="M744" s="138">
        <v>5740</v>
      </c>
      <c r="N744" s="139"/>
      <c r="O744" s="140">
        <f t="shared" ref="O744:O755" si="15">K744-M744</f>
        <v>94260</v>
      </c>
      <c r="P744" s="140"/>
      <c r="Q744" s="141">
        <f t="shared" ref="Q744:Q755" si="16">M744/$M$761</f>
        <v>4.5994767821435346E-5</v>
      </c>
      <c r="R744" s="141"/>
    </row>
    <row r="745" spans="3:21" ht="12" customHeight="1" x14ac:dyDescent="0.2">
      <c r="D745" s="105" t="s">
        <v>536</v>
      </c>
      <c r="E745" s="105"/>
      <c r="F745" s="105"/>
      <c r="G745" s="105"/>
      <c r="H745" s="105"/>
      <c r="I745" s="105"/>
      <c r="J745" s="105"/>
      <c r="K745" s="113">
        <v>1890000</v>
      </c>
      <c r="L745" s="113"/>
      <c r="M745" s="138">
        <v>1703983.77</v>
      </c>
      <c r="N745" s="139"/>
      <c r="O745" s="140">
        <f t="shared" si="15"/>
        <v>186016.22999999998</v>
      </c>
      <c r="P745" s="140"/>
      <c r="Q745" s="141">
        <f t="shared" si="16"/>
        <v>1.3654065831471097E-2</v>
      </c>
      <c r="R745" s="141"/>
    </row>
    <row r="746" spans="3:21" ht="12" customHeight="1" x14ac:dyDescent="0.2">
      <c r="D746" s="105" t="s">
        <v>537</v>
      </c>
      <c r="E746" s="105"/>
      <c r="F746" s="105"/>
      <c r="G746" s="105"/>
      <c r="H746" s="105"/>
      <c r="I746" s="105"/>
      <c r="J746" s="105"/>
      <c r="K746" s="113">
        <v>0</v>
      </c>
      <c r="L746" s="113"/>
      <c r="M746" s="138">
        <v>114400</v>
      </c>
      <c r="N746" s="139"/>
      <c r="O746" s="140">
        <f t="shared" si="15"/>
        <v>-114400</v>
      </c>
      <c r="P746" s="140"/>
      <c r="Q746" s="141">
        <f t="shared" si="16"/>
        <v>9.1669014612756161E-4</v>
      </c>
      <c r="R746" s="141"/>
    </row>
    <row r="747" spans="3:21" ht="12" customHeight="1" x14ac:dyDescent="0.2">
      <c r="D747" s="105" t="s">
        <v>538</v>
      </c>
      <c r="E747" s="105"/>
      <c r="F747" s="105"/>
      <c r="G747" s="105"/>
      <c r="H747" s="105"/>
      <c r="I747" s="105"/>
      <c r="J747" s="105"/>
      <c r="K747" s="113">
        <v>0</v>
      </c>
      <c r="L747" s="113"/>
      <c r="M747" s="138">
        <v>6642.75</v>
      </c>
      <c r="N747" s="139"/>
      <c r="O747" s="140">
        <f t="shared" si="15"/>
        <v>-6642.75</v>
      </c>
      <c r="P747" s="140"/>
      <c r="Q747" s="141">
        <f t="shared" si="16"/>
        <v>5.3228526819832691E-5</v>
      </c>
      <c r="R747" s="141"/>
    </row>
    <row r="748" spans="3:21" ht="12" customHeight="1" x14ac:dyDescent="0.2">
      <c r="D748" s="105" t="s">
        <v>539</v>
      </c>
      <c r="E748" s="105"/>
      <c r="F748" s="105"/>
      <c r="G748" s="105"/>
      <c r="H748" s="105"/>
      <c r="I748" s="105"/>
      <c r="J748" s="105"/>
      <c r="K748" s="113">
        <v>1965100</v>
      </c>
      <c r="L748" s="113"/>
      <c r="M748" s="138">
        <v>967091</v>
      </c>
      <c r="N748" s="139"/>
      <c r="O748" s="140">
        <f t="shared" si="15"/>
        <v>998009</v>
      </c>
      <c r="P748" s="140"/>
      <c r="Q748" s="141">
        <f t="shared" si="16"/>
        <v>7.7493250883623232E-3</v>
      </c>
      <c r="R748" s="141"/>
    </row>
    <row r="749" spans="3:21" ht="12" customHeight="1" x14ac:dyDescent="0.2">
      <c r="D749" s="105" t="s">
        <v>540</v>
      </c>
      <c r="E749" s="105"/>
      <c r="F749" s="105"/>
      <c r="G749" s="105"/>
      <c r="H749" s="105"/>
      <c r="I749" s="105"/>
      <c r="J749" s="105"/>
      <c r="K749" s="113">
        <v>0</v>
      </c>
      <c r="L749" s="113"/>
      <c r="M749" s="138">
        <v>0</v>
      </c>
      <c r="N749" s="139"/>
      <c r="O749" s="140">
        <f t="shared" si="15"/>
        <v>0</v>
      </c>
      <c r="P749" s="140"/>
      <c r="Q749" s="141">
        <f t="shared" si="16"/>
        <v>0</v>
      </c>
      <c r="R749" s="141"/>
    </row>
    <row r="750" spans="3:21" ht="12" customHeight="1" x14ac:dyDescent="0.2">
      <c r="D750" s="105" t="s">
        <v>541</v>
      </c>
      <c r="E750" s="105"/>
      <c r="F750" s="105"/>
      <c r="G750" s="105"/>
      <c r="H750" s="105"/>
      <c r="I750" s="105"/>
      <c r="J750" s="105"/>
      <c r="K750" s="113">
        <v>162428</v>
      </c>
      <c r="L750" s="113"/>
      <c r="M750" s="138">
        <v>0</v>
      </c>
      <c r="N750" s="139"/>
      <c r="O750" s="140">
        <f t="shared" si="15"/>
        <v>162428</v>
      </c>
      <c r="P750" s="140"/>
      <c r="Q750" s="141">
        <f t="shared" si="16"/>
        <v>0</v>
      </c>
      <c r="R750" s="141"/>
    </row>
    <row r="751" spans="3:21" ht="12" customHeight="1" x14ac:dyDescent="0.2">
      <c r="D751" s="105"/>
      <c r="E751" s="105"/>
      <c r="F751" s="105"/>
      <c r="G751" s="105"/>
      <c r="H751" s="105"/>
      <c r="I751" s="105"/>
      <c r="J751" s="105"/>
      <c r="K751" s="113">
        <v>0</v>
      </c>
      <c r="L751" s="113"/>
      <c r="M751" s="138">
        <v>0</v>
      </c>
      <c r="N751" s="139"/>
      <c r="O751" s="140">
        <f t="shared" si="15"/>
        <v>0</v>
      </c>
      <c r="P751" s="140"/>
      <c r="Q751" s="141">
        <f t="shared" si="16"/>
        <v>0</v>
      </c>
      <c r="R751" s="141"/>
    </row>
    <row r="752" spans="3:21" ht="12" customHeight="1" x14ac:dyDescent="0.2">
      <c r="D752" s="105" t="s">
        <v>542</v>
      </c>
      <c r="E752" s="105"/>
      <c r="F752" s="105"/>
      <c r="G752" s="105"/>
      <c r="H752" s="105"/>
      <c r="I752" s="105"/>
      <c r="J752" s="105"/>
      <c r="K752" s="113">
        <v>94000</v>
      </c>
      <c r="L752" s="113"/>
      <c r="M752" s="138">
        <v>65267</v>
      </c>
      <c r="N752" s="139"/>
      <c r="O752" s="140">
        <f t="shared" si="15"/>
        <v>28733</v>
      </c>
      <c r="P752" s="140"/>
      <c r="Q752" s="141">
        <f t="shared" si="16"/>
        <v>5.2298615181212908E-4</v>
      </c>
      <c r="R752" s="141"/>
    </row>
    <row r="753" spans="4:18" ht="12" customHeight="1" x14ac:dyDescent="0.2">
      <c r="D753" s="105" t="s">
        <v>543</v>
      </c>
      <c r="E753" s="105"/>
      <c r="F753" s="105"/>
      <c r="G753" s="105"/>
      <c r="H753" s="105"/>
      <c r="I753" s="105"/>
      <c r="J753" s="105"/>
      <c r="K753" s="113">
        <v>0</v>
      </c>
      <c r="L753" s="113"/>
      <c r="M753" s="138">
        <v>83679.02</v>
      </c>
      <c r="N753" s="139"/>
      <c r="O753" s="140">
        <f t="shared" si="15"/>
        <v>-83679.02</v>
      </c>
      <c r="P753" s="140"/>
      <c r="Q753" s="141">
        <f t="shared" si="16"/>
        <v>6.7052214223436329E-4</v>
      </c>
      <c r="R753" s="141"/>
    </row>
    <row r="754" spans="4:18" ht="12" customHeight="1" x14ac:dyDescent="0.2">
      <c r="D754" s="105" t="s">
        <v>544</v>
      </c>
      <c r="E754" s="105"/>
      <c r="F754" s="105"/>
      <c r="G754" s="105"/>
      <c r="H754" s="105"/>
      <c r="I754" s="105"/>
      <c r="J754" s="105"/>
      <c r="K754" s="113">
        <v>113000</v>
      </c>
      <c r="L754" s="113"/>
      <c r="M754" s="138">
        <v>3600</v>
      </c>
      <c r="N754" s="139"/>
      <c r="O754" s="140">
        <f t="shared" si="15"/>
        <v>109400</v>
      </c>
      <c r="P754" s="140"/>
      <c r="Q754" s="141">
        <f t="shared" si="16"/>
        <v>2.8846892710307885E-5</v>
      </c>
      <c r="R754" s="141"/>
    </row>
    <row r="755" spans="4:18" ht="12" customHeight="1" x14ac:dyDescent="0.2">
      <c r="D755" s="105" t="s">
        <v>545</v>
      </c>
      <c r="E755" s="105"/>
      <c r="F755" s="105"/>
      <c r="G755" s="105"/>
      <c r="H755" s="105"/>
      <c r="I755" s="105"/>
      <c r="J755" s="105"/>
      <c r="K755" s="113">
        <v>36000</v>
      </c>
      <c r="L755" s="113"/>
      <c r="M755" s="138">
        <v>776479.32</v>
      </c>
      <c r="N755" s="139"/>
      <c r="O755" s="140">
        <f t="shared" si="15"/>
        <v>-740479.32</v>
      </c>
      <c r="P755" s="140"/>
      <c r="Q755" s="141">
        <f t="shared" si="16"/>
        <v>6.2219487877257836E-3</v>
      </c>
      <c r="R755" s="141"/>
    </row>
    <row r="756" spans="4:18" ht="12" customHeight="1" x14ac:dyDescent="0.2">
      <c r="D756" s="105" t="s">
        <v>357</v>
      </c>
      <c r="E756" s="105"/>
      <c r="F756" s="105"/>
      <c r="G756" s="105"/>
      <c r="H756" s="105"/>
      <c r="I756" s="105"/>
      <c r="J756" s="105"/>
      <c r="K756" s="113"/>
      <c r="L756" s="113"/>
      <c r="M756" s="138"/>
      <c r="N756" s="139"/>
      <c r="O756" s="140"/>
      <c r="P756" s="140"/>
      <c r="Q756" s="141"/>
      <c r="R756" s="141"/>
    </row>
    <row r="757" spans="4:18" ht="12" customHeight="1" x14ac:dyDescent="0.2">
      <c r="D757" s="105" t="s">
        <v>546</v>
      </c>
      <c r="E757" s="105"/>
      <c r="F757" s="105"/>
      <c r="G757" s="105"/>
      <c r="H757" s="105"/>
      <c r="I757" s="105"/>
      <c r="J757" s="105"/>
      <c r="K757" s="113">
        <v>89241049</v>
      </c>
      <c r="L757" s="113"/>
      <c r="M757" s="138">
        <v>71387253.719999999</v>
      </c>
      <c r="N757" s="139"/>
      <c r="O757" s="140">
        <f>K757-M757</f>
        <v>17853795.280000001</v>
      </c>
      <c r="P757" s="140"/>
      <c r="Q757" s="141">
        <f>M757/$M$761</f>
        <v>0.57202790248454649</v>
      </c>
      <c r="R757" s="141"/>
    </row>
    <row r="758" spans="4:18" ht="12" customHeight="1" x14ac:dyDescent="0.2">
      <c r="D758" s="105" t="s">
        <v>547</v>
      </c>
      <c r="E758" s="105"/>
      <c r="F758" s="105"/>
      <c r="G758" s="105"/>
      <c r="H758" s="105"/>
      <c r="I758" s="105"/>
      <c r="J758" s="105"/>
      <c r="K758" s="113">
        <v>40657150</v>
      </c>
      <c r="L758" s="113"/>
      <c r="M758" s="138">
        <v>40844148.07</v>
      </c>
      <c r="N758" s="139"/>
      <c r="O758" s="140">
        <f>K758-M758</f>
        <v>-186998.0700000003</v>
      </c>
      <c r="P758" s="140"/>
      <c r="Q758" s="141">
        <f>M758/$M$761</f>
        <v>0.32728521033867192</v>
      </c>
      <c r="R758" s="141"/>
    </row>
    <row r="759" spans="4:18" ht="12" customHeight="1" x14ac:dyDescent="0.2">
      <c r="D759" s="105" t="s">
        <v>548</v>
      </c>
      <c r="E759" s="105"/>
      <c r="F759" s="105"/>
      <c r="G759" s="105"/>
      <c r="H759" s="105"/>
      <c r="I759" s="105"/>
      <c r="J759" s="105"/>
      <c r="K759" s="113">
        <v>14325638</v>
      </c>
      <c r="L759" s="113"/>
      <c r="M759" s="138">
        <v>8838518.8100000005</v>
      </c>
      <c r="N759" s="139"/>
      <c r="O759" s="140">
        <f>K759-M759</f>
        <v>5487119.1899999995</v>
      </c>
      <c r="P759" s="140"/>
      <c r="Q759" s="141">
        <f>M759/$M$761</f>
        <v>7.0823278841696702E-2</v>
      </c>
      <c r="R759" s="141"/>
    </row>
    <row r="760" spans="4:18" ht="12" customHeight="1" x14ac:dyDescent="0.2">
      <c r="D760" s="105" t="s">
        <v>549</v>
      </c>
      <c r="E760" s="105"/>
      <c r="F760" s="105"/>
      <c r="G760" s="105"/>
      <c r="H760" s="105"/>
      <c r="I760" s="105"/>
      <c r="J760" s="105"/>
      <c r="K760" s="113">
        <v>8812886.6400000006</v>
      </c>
      <c r="L760" s="113"/>
      <c r="M760" s="138">
        <v>0</v>
      </c>
      <c r="N760" s="139"/>
      <c r="O760" s="140">
        <f>K760-M760</f>
        <v>8812886.6400000006</v>
      </c>
      <c r="P760" s="140"/>
      <c r="Q760" s="141">
        <f>M760/$M$761</f>
        <v>0</v>
      </c>
      <c r="R760" s="141"/>
    </row>
    <row r="761" spans="4:18" ht="12" customHeight="1" x14ac:dyDescent="0.2">
      <c r="D761" s="105" t="s">
        <v>186</v>
      </c>
      <c r="E761" s="105"/>
      <c r="F761" s="105"/>
      <c r="G761" s="105"/>
      <c r="H761" s="105"/>
      <c r="I761" s="105"/>
      <c r="J761" s="105"/>
      <c r="K761" s="113">
        <f>SUM(K744:L760)</f>
        <v>157397251.63999999</v>
      </c>
      <c r="L761" s="113"/>
      <c r="M761" s="138">
        <f>SUM(M744:N760)</f>
        <v>124796803.46000001</v>
      </c>
      <c r="N761" s="139"/>
      <c r="O761" s="140">
        <f>SUM(O744:O760)</f>
        <v>32600448.18</v>
      </c>
      <c r="P761" s="140"/>
      <c r="Q761" s="141">
        <f>SUM(Q744:Q760)</f>
        <v>1</v>
      </c>
      <c r="R761" s="141"/>
    </row>
    <row r="762" spans="4:18" ht="12" customHeight="1" x14ac:dyDescent="0.2">
      <c r="D762" s="105"/>
      <c r="E762" s="105"/>
      <c r="F762" s="105"/>
      <c r="G762" s="105"/>
      <c r="H762" s="105"/>
      <c r="I762" s="105"/>
      <c r="J762" s="105"/>
      <c r="K762" s="222"/>
      <c r="L762" s="222"/>
      <c r="M762" s="250"/>
      <c r="N762" s="251"/>
      <c r="O762" s="125"/>
      <c r="P762" s="125"/>
      <c r="Q762" s="141"/>
      <c r="R762" s="141"/>
    </row>
    <row r="763" spans="4:18" ht="12" customHeight="1" x14ac:dyDescent="0.2">
      <c r="D763" s="22"/>
      <c r="E763" s="22"/>
      <c r="F763" s="22"/>
      <c r="G763" s="22"/>
      <c r="H763" s="22"/>
      <c r="I763" s="23"/>
      <c r="J763" s="23"/>
      <c r="K763" s="23"/>
      <c r="L763" s="23"/>
      <c r="M763" s="23"/>
      <c r="N763" s="23"/>
      <c r="O763" s="23"/>
      <c r="P763" s="23"/>
    </row>
    <row r="764" spans="4:18" s="43" customFormat="1" ht="12" customHeight="1" x14ac:dyDescent="0.2">
      <c r="D764" s="59" t="s">
        <v>98</v>
      </c>
      <c r="E764" s="43" t="s">
        <v>178</v>
      </c>
    </row>
    <row r="765" spans="4:18" s="28" customFormat="1" ht="12" customHeight="1" x14ac:dyDescent="0.2">
      <c r="D765" s="27"/>
    </row>
    <row r="766" spans="4:18" s="75" customFormat="1" ht="22.5" customHeight="1" x14ac:dyDescent="0.2">
      <c r="D766" s="108" t="s">
        <v>184</v>
      </c>
      <c r="E766" s="108"/>
      <c r="F766" s="108"/>
      <c r="G766" s="108"/>
      <c r="H766" s="108"/>
      <c r="I766" s="108"/>
      <c r="J766" s="108"/>
      <c r="K766" s="108" t="s">
        <v>398</v>
      </c>
      <c r="L766" s="108"/>
      <c r="M766" s="108" t="s">
        <v>428</v>
      </c>
      <c r="N766" s="108"/>
      <c r="P766" s="46"/>
      <c r="Q766" s="46"/>
    </row>
    <row r="767" spans="4:18" ht="12" customHeight="1" x14ac:dyDescent="0.2">
      <c r="D767" s="105" t="s">
        <v>535</v>
      </c>
      <c r="E767" s="105"/>
      <c r="F767" s="105"/>
      <c r="G767" s="105"/>
      <c r="H767" s="105"/>
      <c r="I767" s="105"/>
      <c r="J767" s="105"/>
      <c r="K767" s="138">
        <v>5740</v>
      </c>
      <c r="L767" s="139"/>
      <c r="M767" s="140">
        <f t="shared" ref="M767:M778" si="17">K767*1.0108</f>
        <v>5801.9919999999993</v>
      </c>
      <c r="N767" s="140"/>
    </row>
    <row r="768" spans="4:18" ht="12" customHeight="1" x14ac:dyDescent="0.2">
      <c r="D768" s="105" t="s">
        <v>536</v>
      </c>
      <c r="E768" s="105"/>
      <c r="F768" s="105"/>
      <c r="G768" s="105"/>
      <c r="H768" s="105"/>
      <c r="I768" s="105"/>
      <c r="J768" s="105"/>
      <c r="K768" s="138">
        <v>1703983.77</v>
      </c>
      <c r="L768" s="139"/>
      <c r="M768" s="140">
        <f t="shared" si="17"/>
        <v>1722386.7947159999</v>
      </c>
      <c r="N768" s="140"/>
    </row>
    <row r="769" spans="4:14" ht="12" customHeight="1" x14ac:dyDescent="0.2">
      <c r="D769" s="105" t="s">
        <v>537</v>
      </c>
      <c r="E769" s="105"/>
      <c r="F769" s="105"/>
      <c r="G769" s="105"/>
      <c r="H769" s="105"/>
      <c r="I769" s="105"/>
      <c r="J769" s="105"/>
      <c r="K769" s="138">
        <v>114400</v>
      </c>
      <c r="L769" s="139"/>
      <c r="M769" s="140">
        <f t="shared" si="17"/>
        <v>115635.51999999999</v>
      </c>
      <c r="N769" s="140"/>
    </row>
    <row r="770" spans="4:14" ht="12" customHeight="1" x14ac:dyDescent="0.2">
      <c r="D770" s="105" t="s">
        <v>538</v>
      </c>
      <c r="E770" s="105"/>
      <c r="F770" s="105"/>
      <c r="G770" s="105"/>
      <c r="H770" s="105"/>
      <c r="I770" s="105"/>
      <c r="J770" s="105"/>
      <c r="K770" s="138">
        <v>6642.75</v>
      </c>
      <c r="L770" s="139"/>
      <c r="M770" s="140">
        <f t="shared" si="17"/>
        <v>6714.4916999999996</v>
      </c>
      <c r="N770" s="140"/>
    </row>
    <row r="771" spans="4:14" ht="12" customHeight="1" x14ac:dyDescent="0.2">
      <c r="D771" s="105" t="s">
        <v>539</v>
      </c>
      <c r="E771" s="105"/>
      <c r="F771" s="105"/>
      <c r="G771" s="105"/>
      <c r="H771" s="105"/>
      <c r="I771" s="105"/>
      <c r="J771" s="105"/>
      <c r="K771" s="138">
        <v>967091</v>
      </c>
      <c r="L771" s="139"/>
      <c r="M771" s="140">
        <f t="shared" si="17"/>
        <v>977535.58279999997</v>
      </c>
      <c r="N771" s="140"/>
    </row>
    <row r="772" spans="4:14" ht="12" customHeight="1" x14ac:dyDescent="0.2">
      <c r="D772" s="105" t="s">
        <v>540</v>
      </c>
      <c r="E772" s="105"/>
      <c r="F772" s="105"/>
      <c r="G772" s="105"/>
      <c r="H772" s="105"/>
      <c r="I772" s="105"/>
      <c r="J772" s="105"/>
      <c r="K772" s="138">
        <v>0</v>
      </c>
      <c r="L772" s="139"/>
      <c r="M772" s="140">
        <f t="shared" si="17"/>
        <v>0</v>
      </c>
      <c r="N772" s="140"/>
    </row>
    <row r="773" spans="4:14" ht="12" customHeight="1" x14ac:dyDescent="0.2">
      <c r="D773" s="105" t="s">
        <v>541</v>
      </c>
      <c r="E773" s="105"/>
      <c r="F773" s="105"/>
      <c r="G773" s="105"/>
      <c r="H773" s="105"/>
      <c r="I773" s="105"/>
      <c r="J773" s="105"/>
      <c r="K773" s="138">
        <v>0</v>
      </c>
      <c r="L773" s="139"/>
      <c r="M773" s="140">
        <f t="shared" si="17"/>
        <v>0</v>
      </c>
      <c r="N773" s="140"/>
    </row>
    <row r="774" spans="4:14" ht="12" customHeight="1" x14ac:dyDescent="0.2">
      <c r="D774" s="105"/>
      <c r="E774" s="105"/>
      <c r="F774" s="105"/>
      <c r="G774" s="105"/>
      <c r="H774" s="105"/>
      <c r="I774" s="105"/>
      <c r="J774" s="105"/>
      <c r="K774" s="138">
        <v>0</v>
      </c>
      <c r="L774" s="139"/>
      <c r="M774" s="140">
        <f t="shared" si="17"/>
        <v>0</v>
      </c>
      <c r="N774" s="140"/>
    </row>
    <row r="775" spans="4:14" ht="12" customHeight="1" x14ac:dyDescent="0.2">
      <c r="D775" s="105" t="s">
        <v>542</v>
      </c>
      <c r="E775" s="105"/>
      <c r="F775" s="105"/>
      <c r="G775" s="105"/>
      <c r="H775" s="105"/>
      <c r="I775" s="105"/>
      <c r="J775" s="105"/>
      <c r="K775" s="138">
        <v>65267</v>
      </c>
      <c r="L775" s="139"/>
      <c r="M775" s="140">
        <f t="shared" si="17"/>
        <v>65971.883600000001</v>
      </c>
      <c r="N775" s="140"/>
    </row>
    <row r="776" spans="4:14" ht="12" customHeight="1" x14ac:dyDescent="0.2">
      <c r="D776" s="105" t="s">
        <v>543</v>
      </c>
      <c r="E776" s="105"/>
      <c r="F776" s="105"/>
      <c r="G776" s="105"/>
      <c r="H776" s="105"/>
      <c r="I776" s="105"/>
      <c r="J776" s="105"/>
      <c r="K776" s="138">
        <v>83679.02</v>
      </c>
      <c r="L776" s="139"/>
      <c r="M776" s="140">
        <f t="shared" si="17"/>
        <v>84582.753415999992</v>
      </c>
      <c r="N776" s="140"/>
    </row>
    <row r="777" spans="4:14" ht="12" customHeight="1" x14ac:dyDescent="0.2">
      <c r="D777" s="105" t="s">
        <v>544</v>
      </c>
      <c r="E777" s="105"/>
      <c r="F777" s="105"/>
      <c r="G777" s="105"/>
      <c r="H777" s="105"/>
      <c r="I777" s="105"/>
      <c r="J777" s="105"/>
      <c r="K777" s="138">
        <v>3600</v>
      </c>
      <c r="L777" s="139"/>
      <c r="M777" s="140">
        <f t="shared" si="17"/>
        <v>3638.8799999999997</v>
      </c>
      <c r="N777" s="140"/>
    </row>
    <row r="778" spans="4:14" ht="12" customHeight="1" x14ac:dyDescent="0.2">
      <c r="D778" s="105" t="s">
        <v>545</v>
      </c>
      <c r="E778" s="105"/>
      <c r="F778" s="105"/>
      <c r="G778" s="105"/>
      <c r="H778" s="105"/>
      <c r="I778" s="105"/>
      <c r="J778" s="105"/>
      <c r="K778" s="138">
        <v>776479.32</v>
      </c>
      <c r="L778" s="139"/>
      <c r="M778" s="140">
        <f t="shared" si="17"/>
        <v>784865.29665599985</v>
      </c>
      <c r="N778" s="140"/>
    </row>
    <row r="779" spans="4:14" ht="12" customHeight="1" x14ac:dyDescent="0.2">
      <c r="D779" s="105" t="s">
        <v>357</v>
      </c>
      <c r="E779" s="105"/>
      <c r="F779" s="105"/>
      <c r="G779" s="105"/>
      <c r="H779" s="105"/>
      <c r="I779" s="105"/>
      <c r="J779" s="105"/>
      <c r="K779" s="138"/>
      <c r="L779" s="139"/>
      <c r="M779" s="140"/>
      <c r="N779" s="140"/>
    </row>
    <row r="780" spans="4:14" ht="12" customHeight="1" x14ac:dyDescent="0.2">
      <c r="D780" s="105" t="s">
        <v>546</v>
      </c>
      <c r="E780" s="105"/>
      <c r="F780" s="105"/>
      <c r="G780" s="105"/>
      <c r="H780" s="105"/>
      <c r="I780" s="105"/>
      <c r="J780" s="105"/>
      <c r="K780" s="138">
        <v>71387253.719999999</v>
      </c>
      <c r="L780" s="139"/>
      <c r="M780" s="140">
        <f>K780*1.0108</f>
        <v>72158236.060176</v>
      </c>
      <c r="N780" s="140"/>
    </row>
    <row r="781" spans="4:14" ht="12" customHeight="1" x14ac:dyDescent="0.2">
      <c r="D781" s="105" t="s">
        <v>547</v>
      </c>
      <c r="E781" s="105"/>
      <c r="F781" s="105"/>
      <c r="G781" s="105"/>
      <c r="H781" s="105"/>
      <c r="I781" s="105"/>
      <c r="J781" s="105"/>
      <c r="K781" s="138">
        <v>40844148.07</v>
      </c>
      <c r="L781" s="139"/>
      <c r="M781" s="140">
        <f>K781*1.0108</f>
        <v>41285264.869155996</v>
      </c>
      <c r="N781" s="140"/>
    </row>
    <row r="782" spans="4:14" ht="12" customHeight="1" x14ac:dyDescent="0.2">
      <c r="D782" s="105" t="s">
        <v>548</v>
      </c>
      <c r="E782" s="105"/>
      <c r="F782" s="105"/>
      <c r="G782" s="105"/>
      <c r="H782" s="105"/>
      <c r="I782" s="105"/>
      <c r="J782" s="105"/>
      <c r="K782" s="138">
        <v>8838518.8100000005</v>
      </c>
      <c r="L782" s="139"/>
      <c r="M782" s="140">
        <f>K782*1.0108</f>
        <v>8933974.8131479993</v>
      </c>
      <c r="N782" s="140"/>
    </row>
    <row r="783" spans="4:14" ht="12" customHeight="1" x14ac:dyDescent="0.2">
      <c r="D783" s="105" t="s">
        <v>549</v>
      </c>
      <c r="E783" s="105"/>
      <c r="F783" s="105"/>
      <c r="G783" s="105"/>
      <c r="H783" s="105"/>
      <c r="I783" s="105"/>
      <c r="J783" s="105"/>
      <c r="K783" s="138">
        <v>0</v>
      </c>
      <c r="L783" s="139"/>
      <c r="M783" s="140">
        <f>K783*1.0108</f>
        <v>0</v>
      </c>
      <c r="N783" s="140"/>
    </row>
    <row r="784" spans="4:14" ht="12" customHeight="1" x14ac:dyDescent="0.2">
      <c r="D784" s="105" t="s">
        <v>186</v>
      </c>
      <c r="E784" s="105"/>
      <c r="F784" s="105"/>
      <c r="G784" s="105"/>
      <c r="H784" s="105"/>
      <c r="I784" s="105"/>
      <c r="J784" s="105"/>
      <c r="K784" s="138">
        <f>SUM(K767:L783)</f>
        <v>124796803.46000001</v>
      </c>
      <c r="L784" s="139"/>
      <c r="M784" s="140">
        <f>K784*1.0108</f>
        <v>126144608.93736801</v>
      </c>
      <c r="N784" s="140"/>
    </row>
    <row r="785" spans="3:20" ht="12" customHeight="1" x14ac:dyDescent="0.2">
      <c r="D785" s="105"/>
      <c r="E785" s="105"/>
      <c r="F785" s="105"/>
      <c r="G785" s="105"/>
      <c r="H785" s="105"/>
      <c r="I785" s="105"/>
      <c r="J785" s="105"/>
      <c r="K785" s="250"/>
      <c r="L785" s="251"/>
      <c r="M785" s="125"/>
      <c r="N785" s="125"/>
    </row>
    <row r="786" spans="3:20" ht="12" customHeight="1" x14ac:dyDescent="0.2">
      <c r="D786" s="22"/>
      <c r="E786" s="22"/>
      <c r="F786" s="22"/>
      <c r="G786" s="22"/>
      <c r="H786" s="22"/>
      <c r="I786" s="23"/>
      <c r="J786" s="23"/>
      <c r="K786" s="103"/>
      <c r="L786" s="103"/>
    </row>
    <row r="787" spans="3:20" ht="12" customHeight="1" x14ac:dyDescent="0.2">
      <c r="C787" s="61" t="s">
        <v>161</v>
      </c>
      <c r="D787" s="54" t="s">
        <v>162</v>
      </c>
      <c r="E787" s="65"/>
      <c r="F787" s="65"/>
      <c r="G787" s="65"/>
      <c r="H787" s="65"/>
      <c r="I787" s="65"/>
      <c r="J787" s="65"/>
      <c r="K787" s="65"/>
      <c r="L787" s="65"/>
      <c r="M787" s="65"/>
      <c r="N787" s="65"/>
      <c r="O787" s="65"/>
      <c r="P787" s="65"/>
      <c r="Q787" s="65"/>
      <c r="R787" s="65"/>
      <c r="S787" s="65"/>
      <c r="T787" s="65"/>
    </row>
    <row r="788" spans="3:20" s="102" customFormat="1" ht="12.75" x14ac:dyDescent="0.2">
      <c r="E788" s="102" t="s">
        <v>430</v>
      </c>
    </row>
    <row r="789" spans="3:20" s="102" customFormat="1" ht="12.75" x14ac:dyDescent="0.2"/>
    <row r="790" spans="3:20" s="102" customFormat="1" ht="12.75" x14ac:dyDescent="0.2">
      <c r="E790" s="102" t="s">
        <v>386</v>
      </c>
    </row>
    <row r="791" spans="3:20" s="102" customFormat="1" ht="12.75" x14ac:dyDescent="0.2">
      <c r="E791" s="102" t="s">
        <v>382</v>
      </c>
    </row>
    <row r="792" spans="3:20" s="102" customFormat="1" ht="12.75" x14ac:dyDescent="0.2">
      <c r="E792" s="109" t="s">
        <v>429</v>
      </c>
      <c r="F792" s="109"/>
      <c r="G792" s="109"/>
      <c r="H792" s="109"/>
      <c r="I792" s="109"/>
      <c r="J792" s="109"/>
      <c r="K792" s="109"/>
      <c r="L792" s="142" t="s">
        <v>384</v>
      </c>
      <c r="M792" s="143"/>
    </row>
    <row r="793" spans="3:20" s="102" customFormat="1" ht="12.75" x14ac:dyDescent="0.2">
      <c r="E793" s="107" t="s">
        <v>388</v>
      </c>
      <c r="F793" s="107"/>
      <c r="G793" s="107"/>
      <c r="H793" s="107"/>
      <c r="I793" s="107"/>
      <c r="J793" s="140">
        <v>610543000000</v>
      </c>
      <c r="K793" s="140"/>
      <c r="L793" s="107" t="s">
        <v>389</v>
      </c>
      <c r="M793" s="107"/>
    </row>
    <row r="794" spans="3:20" s="102" customFormat="1" ht="12.75" x14ac:dyDescent="0.2">
      <c r="E794" s="107" t="s">
        <v>390</v>
      </c>
      <c r="F794" s="107"/>
      <c r="G794" s="107"/>
      <c r="H794" s="107"/>
      <c r="I794" s="107"/>
      <c r="J794" s="140">
        <v>129099567</v>
      </c>
      <c r="K794" s="140"/>
      <c r="L794" s="107"/>
      <c r="M794" s="107"/>
    </row>
    <row r="795" spans="3:20" s="102" customFormat="1" ht="12.75" x14ac:dyDescent="0.2">
      <c r="E795" s="107" t="s">
        <v>383</v>
      </c>
      <c r="F795" s="107"/>
      <c r="G795" s="107"/>
      <c r="H795" s="107"/>
      <c r="I795" s="107"/>
      <c r="J795" s="107">
        <v>2.0000000000000001E-4</v>
      </c>
      <c r="K795" s="107"/>
      <c r="L795" s="107"/>
      <c r="M795" s="107"/>
    </row>
    <row r="796" spans="3:20" s="102" customFormat="1" ht="12.75" x14ac:dyDescent="0.2"/>
    <row r="797" spans="3:20" s="102" customFormat="1" ht="12.75" x14ac:dyDescent="0.2">
      <c r="E797" s="109" t="s">
        <v>387</v>
      </c>
      <c r="F797" s="109"/>
      <c r="G797" s="109" t="s">
        <v>392</v>
      </c>
      <c r="H797" s="109"/>
      <c r="I797" s="109"/>
      <c r="J797" s="109"/>
      <c r="K797" s="109"/>
      <c r="L797" s="142" t="s">
        <v>384</v>
      </c>
      <c r="M797" s="143"/>
    </row>
    <row r="798" spans="3:20" s="102" customFormat="1" ht="12.75" x14ac:dyDescent="0.2">
      <c r="E798" s="107" t="s">
        <v>388</v>
      </c>
      <c r="F798" s="107"/>
      <c r="G798" s="107"/>
      <c r="H798" s="107"/>
      <c r="I798" s="107"/>
      <c r="J798" s="140">
        <v>760104048000</v>
      </c>
      <c r="K798" s="140"/>
      <c r="L798" s="107" t="s">
        <v>393</v>
      </c>
      <c r="M798" s="107"/>
    </row>
    <row r="799" spans="3:20" s="102" customFormat="1" ht="12.75" x14ac:dyDescent="0.2">
      <c r="E799" s="107" t="s">
        <v>390</v>
      </c>
      <c r="F799" s="107"/>
      <c r="G799" s="107"/>
      <c r="H799" s="107"/>
      <c r="I799" s="107"/>
      <c r="J799" s="140">
        <v>84516563</v>
      </c>
      <c r="K799" s="140"/>
      <c r="L799" s="107"/>
      <c r="M799" s="107"/>
    </row>
    <row r="800" spans="3:20" s="102" customFormat="1" ht="12.75" x14ac:dyDescent="0.2">
      <c r="E800" s="107" t="s">
        <v>383</v>
      </c>
      <c r="F800" s="107"/>
      <c r="G800" s="107"/>
      <c r="H800" s="107"/>
      <c r="I800" s="107"/>
      <c r="J800" s="107">
        <v>1.11E-4</v>
      </c>
      <c r="K800" s="107"/>
      <c r="L800" s="107"/>
      <c r="M800" s="107"/>
    </row>
    <row r="801" spans="5:13" s="102" customFormat="1" ht="12.75" x14ac:dyDescent="0.2">
      <c r="F801" s="21"/>
    </row>
    <row r="802" spans="5:13" s="102" customFormat="1" ht="12.75" x14ac:dyDescent="0.2">
      <c r="E802" s="109" t="s">
        <v>391</v>
      </c>
      <c r="F802" s="109"/>
      <c r="G802" s="109"/>
      <c r="H802" s="109"/>
      <c r="I802" s="109"/>
      <c r="J802" s="109"/>
      <c r="K802" s="109"/>
      <c r="L802" s="142" t="s">
        <v>384</v>
      </c>
      <c r="M802" s="143"/>
    </row>
    <row r="803" spans="5:13" s="102" customFormat="1" ht="12.75" x14ac:dyDescent="0.2">
      <c r="E803" s="107" t="s">
        <v>388</v>
      </c>
      <c r="F803" s="107"/>
      <c r="G803" s="107"/>
      <c r="H803" s="107"/>
      <c r="I803" s="107"/>
      <c r="J803" s="140">
        <v>760104048000</v>
      </c>
      <c r="K803" s="140"/>
      <c r="L803" s="107" t="s">
        <v>395</v>
      </c>
      <c r="M803" s="107"/>
    </row>
    <row r="804" spans="5:13" s="102" customFormat="1" ht="12.75" x14ac:dyDescent="0.2">
      <c r="E804" s="107" t="s">
        <v>390</v>
      </c>
      <c r="F804" s="107"/>
      <c r="G804" s="107"/>
      <c r="H804" s="107"/>
      <c r="I804" s="107"/>
      <c r="J804" s="140">
        <v>42742686</v>
      </c>
      <c r="K804" s="140"/>
      <c r="L804" s="107"/>
      <c r="M804" s="107"/>
    </row>
    <row r="805" spans="5:13" s="102" customFormat="1" ht="12.75" x14ac:dyDescent="0.2">
      <c r="E805" s="107" t="s">
        <v>383</v>
      </c>
      <c r="F805" s="107"/>
      <c r="G805" s="107"/>
      <c r="H805" s="107"/>
      <c r="I805" s="107"/>
      <c r="J805" s="107">
        <v>5.5999999999999999E-5</v>
      </c>
      <c r="K805" s="107"/>
      <c r="L805" s="107"/>
      <c r="M805" s="107"/>
    </row>
    <row r="806" spans="5:13" s="102" customFormat="1" ht="12.75" x14ac:dyDescent="0.2">
      <c r="E806" s="21"/>
      <c r="F806" s="21"/>
      <c r="G806" s="21"/>
      <c r="H806" s="21"/>
    </row>
    <row r="807" spans="5:13" s="102" customFormat="1" ht="12.75" x14ac:dyDescent="0.2">
      <c r="E807" s="102" t="s">
        <v>396</v>
      </c>
    </row>
    <row r="808" spans="5:13" s="102" customFormat="1" ht="12.75" x14ac:dyDescent="0.2"/>
    <row r="809" spans="5:13" s="102" customFormat="1" ht="12.75" x14ac:dyDescent="0.2">
      <c r="E809" s="109" t="s">
        <v>429</v>
      </c>
      <c r="F809" s="109"/>
      <c r="G809" s="109"/>
      <c r="H809" s="109"/>
      <c r="I809" s="109"/>
      <c r="J809" s="109"/>
      <c r="K809" s="109"/>
      <c r="L809" s="142" t="s">
        <v>384</v>
      </c>
      <c r="M809" s="143"/>
    </row>
    <row r="810" spans="5:13" s="102" customFormat="1" ht="12.75" x14ac:dyDescent="0.2">
      <c r="E810" s="107" t="s">
        <v>397</v>
      </c>
      <c r="F810" s="107"/>
      <c r="G810" s="107"/>
      <c r="H810" s="107"/>
      <c r="I810" s="107"/>
      <c r="J810" s="140">
        <v>1245712695</v>
      </c>
      <c r="K810" s="140"/>
      <c r="L810" s="107" t="s">
        <v>389</v>
      </c>
      <c r="M810" s="107"/>
    </row>
    <row r="811" spans="5:13" s="102" customFormat="1" ht="12.75" x14ac:dyDescent="0.2">
      <c r="E811" s="107" t="s">
        <v>390</v>
      </c>
      <c r="F811" s="107"/>
      <c r="G811" s="107"/>
      <c r="H811" s="107"/>
      <c r="I811" s="107"/>
      <c r="J811" s="140">
        <v>129099567</v>
      </c>
      <c r="K811" s="140"/>
      <c r="L811" s="107"/>
      <c r="M811" s="107"/>
    </row>
    <row r="812" spans="5:13" s="102" customFormat="1" ht="12.75" x14ac:dyDescent="0.2">
      <c r="E812" s="107" t="s">
        <v>383</v>
      </c>
      <c r="F812" s="107"/>
      <c r="G812" s="107"/>
      <c r="H812" s="107"/>
      <c r="I812" s="107"/>
      <c r="J812" s="107">
        <v>0.1</v>
      </c>
      <c r="K812" s="107"/>
      <c r="L812" s="107"/>
      <c r="M812" s="107"/>
    </row>
    <row r="813" spans="5:13" s="102" customFormat="1" ht="12.75" x14ac:dyDescent="0.2"/>
    <row r="814" spans="5:13" s="102" customFormat="1" ht="12.75" x14ac:dyDescent="0.2">
      <c r="E814" s="109" t="s">
        <v>387</v>
      </c>
      <c r="F814" s="109"/>
      <c r="G814" s="109"/>
      <c r="H814" s="109"/>
      <c r="I814" s="109"/>
      <c r="J814" s="109"/>
      <c r="K814" s="109"/>
      <c r="L814" s="142" t="s">
        <v>384</v>
      </c>
      <c r="M814" s="143"/>
    </row>
    <row r="815" spans="5:13" s="102" customFormat="1" ht="12.75" x14ac:dyDescent="0.2">
      <c r="E815" s="107" t="s">
        <v>397</v>
      </c>
      <c r="F815" s="107"/>
      <c r="G815" s="107"/>
      <c r="H815" s="107"/>
      <c r="I815" s="107"/>
      <c r="J815" s="140">
        <v>1259058788</v>
      </c>
      <c r="K815" s="140"/>
      <c r="L815" s="107" t="s">
        <v>393</v>
      </c>
      <c r="M815" s="107"/>
    </row>
    <row r="816" spans="5:13" s="102" customFormat="1" ht="12.75" x14ac:dyDescent="0.2">
      <c r="E816" s="107" t="s">
        <v>390</v>
      </c>
      <c r="F816" s="107"/>
      <c r="G816" s="107"/>
      <c r="H816" s="107"/>
      <c r="I816" s="107"/>
      <c r="J816" s="140">
        <v>84516563</v>
      </c>
      <c r="K816" s="140"/>
      <c r="L816" s="107"/>
      <c r="M816" s="107"/>
    </row>
    <row r="817" spans="2:22" s="102" customFormat="1" ht="12.75" x14ac:dyDescent="0.2">
      <c r="E817" s="107" t="s">
        <v>383</v>
      </c>
      <c r="F817" s="107"/>
      <c r="G817" s="107"/>
      <c r="H817" s="107"/>
      <c r="I817" s="107"/>
      <c r="J817" s="107">
        <v>7.0000000000000007E-2</v>
      </c>
      <c r="K817" s="107"/>
      <c r="L817" s="107"/>
      <c r="M817" s="107"/>
    </row>
    <row r="818" spans="2:22" s="102" customFormat="1" ht="12.75" x14ac:dyDescent="0.2"/>
    <row r="819" spans="2:22" s="102" customFormat="1" ht="12.75" x14ac:dyDescent="0.2">
      <c r="E819" s="109" t="s">
        <v>391</v>
      </c>
      <c r="F819" s="109"/>
      <c r="G819" s="109"/>
      <c r="H819" s="109"/>
      <c r="I819" s="109"/>
      <c r="J819" s="109"/>
      <c r="K819" s="109"/>
      <c r="L819" s="142" t="s">
        <v>384</v>
      </c>
      <c r="M819" s="143"/>
    </row>
    <row r="820" spans="2:22" s="102" customFormat="1" ht="12.75" x14ac:dyDescent="0.2">
      <c r="E820" s="107" t="s">
        <v>397</v>
      </c>
      <c r="F820" s="107"/>
      <c r="G820" s="107"/>
      <c r="H820" s="107"/>
      <c r="I820" s="107"/>
      <c r="J820" s="140">
        <v>1289300469</v>
      </c>
      <c r="K820" s="140"/>
      <c r="L820" s="107" t="s">
        <v>395</v>
      </c>
      <c r="M820" s="107"/>
    </row>
    <row r="821" spans="2:22" s="102" customFormat="1" ht="12.75" x14ac:dyDescent="0.2">
      <c r="E821" s="107" t="s">
        <v>390</v>
      </c>
      <c r="F821" s="107"/>
      <c r="G821" s="107"/>
      <c r="H821" s="107"/>
      <c r="I821" s="107"/>
      <c r="J821" s="140">
        <v>42742686</v>
      </c>
      <c r="K821" s="140"/>
      <c r="L821" s="107"/>
      <c r="M821" s="107"/>
    </row>
    <row r="822" spans="2:22" s="102" customFormat="1" ht="12.75" x14ac:dyDescent="0.2">
      <c r="E822" s="107" t="s">
        <v>383</v>
      </c>
      <c r="F822" s="107"/>
      <c r="G822" s="107"/>
      <c r="H822" s="107"/>
      <c r="I822" s="107"/>
      <c r="J822" s="107">
        <v>0.03</v>
      </c>
      <c r="K822" s="107"/>
      <c r="L822" s="107"/>
      <c r="M822" s="107"/>
    </row>
    <row r="823" spans="2:22" s="102" customFormat="1" ht="12.75" x14ac:dyDescent="0.2"/>
    <row r="824" spans="2:22" s="43" customFormat="1" ht="12" customHeight="1" x14ac:dyDescent="0.2">
      <c r="D824" s="59" t="s">
        <v>98</v>
      </c>
      <c r="E824" s="149" t="s">
        <v>179</v>
      </c>
      <c r="F824" s="149"/>
      <c r="G824" s="149"/>
      <c r="H824" s="149"/>
      <c r="I824" s="149"/>
      <c r="J824" s="149"/>
      <c r="K824" s="149"/>
      <c r="L824" s="149"/>
      <c r="M824" s="149"/>
      <c r="N824" s="149"/>
      <c r="O824" s="149"/>
      <c r="P824" s="149"/>
      <c r="Q824" s="149"/>
      <c r="R824" s="149"/>
      <c r="S824" s="149"/>
      <c r="T824" s="149"/>
      <c r="U824" s="149"/>
    </row>
    <row r="825" spans="2:22" s="43" customFormat="1" ht="12" customHeight="1" x14ac:dyDescent="0.2">
      <c r="D825" s="59"/>
      <c r="E825" s="149"/>
      <c r="F825" s="149"/>
      <c r="G825" s="149"/>
      <c r="H825" s="149"/>
      <c r="I825" s="149"/>
      <c r="J825" s="149"/>
      <c r="K825" s="149"/>
      <c r="L825" s="149"/>
      <c r="M825" s="149"/>
      <c r="N825" s="149"/>
      <c r="O825" s="149"/>
      <c r="P825" s="149"/>
      <c r="Q825" s="149"/>
      <c r="R825" s="149"/>
      <c r="S825" s="149"/>
      <c r="T825" s="149"/>
      <c r="U825" s="149"/>
    </row>
    <row r="826" spans="2:22" s="43" customFormat="1" ht="12" customHeight="1" x14ac:dyDescent="0.2">
      <c r="B826" s="192" t="s">
        <v>416</v>
      </c>
      <c r="C826" s="192"/>
      <c r="D826" s="192"/>
      <c r="E826" s="192"/>
      <c r="F826" s="192"/>
      <c r="G826" s="192"/>
      <c r="H826" s="192"/>
      <c r="I826" s="192"/>
      <c r="J826" s="192"/>
      <c r="K826" s="192"/>
      <c r="L826" s="192"/>
      <c r="M826" s="192"/>
      <c r="N826" s="192"/>
      <c r="O826" s="192"/>
      <c r="P826" s="192"/>
      <c r="Q826" s="192"/>
      <c r="R826" s="192"/>
      <c r="S826" s="76"/>
      <c r="T826" s="76"/>
      <c r="U826" s="76"/>
    </row>
    <row r="827" spans="2:22" s="43" customFormat="1" ht="12" customHeight="1" x14ac:dyDescent="0.2">
      <c r="B827" s="192"/>
      <c r="C827" s="192"/>
      <c r="D827" s="192"/>
      <c r="E827" s="192"/>
      <c r="F827" s="192"/>
      <c r="G827" s="192"/>
      <c r="H827" s="192"/>
      <c r="I827" s="192"/>
      <c r="J827" s="192"/>
      <c r="K827" s="192"/>
      <c r="L827" s="192"/>
      <c r="M827" s="192"/>
      <c r="N827" s="192"/>
      <c r="O827" s="192"/>
      <c r="P827" s="192"/>
      <c r="Q827" s="192"/>
      <c r="R827" s="192"/>
      <c r="S827" s="76"/>
      <c r="T827" s="76"/>
      <c r="U827" s="76"/>
    </row>
    <row r="828" spans="2:22" s="43" customFormat="1" ht="12" customHeight="1" x14ac:dyDescent="0.2">
      <c r="D828" s="59"/>
      <c r="E828" s="76"/>
      <c r="F828" s="76"/>
      <c r="G828" s="76"/>
      <c r="H828" s="76"/>
      <c r="I828" s="76"/>
      <c r="J828" s="76"/>
      <c r="K828" s="76"/>
      <c r="L828" s="76"/>
      <c r="M828" s="76"/>
      <c r="N828" s="76"/>
      <c r="O828" s="76"/>
      <c r="P828" s="76"/>
      <c r="Q828" s="76"/>
      <c r="R828" s="76"/>
      <c r="S828" s="76"/>
      <c r="T828" s="76"/>
      <c r="U828" s="76"/>
    </row>
    <row r="829" spans="2:22" ht="12" customHeight="1" x14ac:dyDescent="0.2">
      <c r="C829" s="61" t="s">
        <v>163</v>
      </c>
      <c r="D829" s="54" t="s">
        <v>164</v>
      </c>
      <c r="E829" s="65"/>
      <c r="F829" s="65"/>
      <c r="G829" s="65"/>
      <c r="H829" s="65"/>
      <c r="I829" s="65"/>
      <c r="J829" s="65"/>
      <c r="K829" s="65"/>
      <c r="L829" s="65"/>
      <c r="M829" s="65"/>
      <c r="N829" s="65"/>
      <c r="O829" s="65"/>
      <c r="P829" s="65"/>
      <c r="Q829" s="65"/>
      <c r="R829" s="65"/>
      <c r="S829" s="65"/>
      <c r="T829" s="65"/>
      <c r="U829" s="65"/>
    </row>
    <row r="830" spans="2:22" s="28" customFormat="1" ht="12" customHeight="1" x14ac:dyDescent="0.2">
      <c r="D830" s="171" t="s">
        <v>205</v>
      </c>
      <c r="E830" s="171"/>
      <c r="F830" s="171"/>
      <c r="G830" s="171"/>
      <c r="H830" s="171"/>
      <c r="I830" s="171"/>
      <c r="J830" s="171"/>
      <c r="K830" s="171"/>
      <c r="L830" s="171"/>
      <c r="M830" s="171"/>
      <c r="N830" s="171"/>
      <c r="O830" s="171"/>
      <c r="P830" s="171"/>
      <c r="Q830" s="171"/>
      <c r="R830" s="171"/>
      <c r="S830" s="171"/>
      <c r="T830" s="171"/>
      <c r="U830" s="171"/>
    </row>
    <row r="831" spans="2:22" s="72" customFormat="1" ht="11.25" customHeight="1" x14ac:dyDescent="0.2">
      <c r="B831" s="144" t="s">
        <v>330</v>
      </c>
      <c r="C831" s="144"/>
      <c r="D831" s="144"/>
      <c r="E831" s="144"/>
      <c r="F831" s="144"/>
      <c r="G831" s="144"/>
      <c r="H831" s="144"/>
      <c r="I831" s="144"/>
      <c r="J831" s="144"/>
      <c r="K831" s="144"/>
      <c r="L831" s="144"/>
      <c r="M831" s="144"/>
      <c r="N831" s="144"/>
      <c r="O831" s="144"/>
      <c r="P831" s="144"/>
      <c r="Q831" s="144"/>
      <c r="R831" s="144"/>
      <c r="S831" s="144"/>
      <c r="T831" s="144"/>
      <c r="U831" s="144"/>
      <c r="V831" s="144"/>
    </row>
    <row r="832" spans="2:22" ht="12" customHeight="1" x14ac:dyDescent="0.2">
      <c r="C832" s="61" t="s">
        <v>165</v>
      </c>
      <c r="D832" s="54" t="s">
        <v>166</v>
      </c>
      <c r="E832" s="65"/>
      <c r="F832" s="65"/>
      <c r="G832" s="65"/>
      <c r="H832" s="65"/>
      <c r="I832" s="65"/>
      <c r="J832" s="65"/>
      <c r="K832" s="65"/>
      <c r="L832" s="65"/>
      <c r="M832" s="65"/>
      <c r="N832" s="65"/>
      <c r="O832" s="65"/>
      <c r="P832" s="65"/>
      <c r="Q832" s="65"/>
      <c r="R832" s="65"/>
      <c r="S832" s="65"/>
      <c r="T832" s="65"/>
      <c r="U832" s="65"/>
    </row>
    <row r="833" spans="2:22" s="28" customFormat="1" ht="12" customHeight="1" x14ac:dyDescent="0.2">
      <c r="C833" s="27" t="s">
        <v>38</v>
      </c>
    </row>
    <row r="834" spans="2:22" s="28" customFormat="1" ht="12" customHeight="1" x14ac:dyDescent="0.2">
      <c r="D834" s="59" t="s">
        <v>13</v>
      </c>
      <c r="E834" s="43" t="s">
        <v>180</v>
      </c>
    </row>
    <row r="835" spans="2:22" s="72" customFormat="1" ht="34.5" customHeight="1" x14ac:dyDescent="0.2">
      <c r="B835" s="144" t="s">
        <v>329</v>
      </c>
      <c r="C835" s="144"/>
      <c r="D835" s="144"/>
      <c r="E835" s="144"/>
      <c r="F835" s="144"/>
      <c r="G835" s="144"/>
      <c r="H835" s="144"/>
      <c r="I835" s="144"/>
      <c r="J835" s="144"/>
      <c r="K835" s="144"/>
      <c r="L835" s="144"/>
      <c r="M835" s="144"/>
      <c r="N835" s="144"/>
      <c r="O835" s="144"/>
      <c r="P835" s="144"/>
      <c r="Q835" s="144"/>
      <c r="R835" s="144"/>
      <c r="S835" s="144"/>
      <c r="T835" s="144"/>
      <c r="U835" s="144"/>
      <c r="V835" s="144"/>
    </row>
    <row r="836" spans="2:22" s="28" customFormat="1" ht="12" customHeight="1" x14ac:dyDescent="0.2">
      <c r="D836" s="59" t="s">
        <v>98</v>
      </c>
      <c r="E836" s="43" t="s">
        <v>181</v>
      </c>
    </row>
    <row r="837" spans="2:22" s="72" customFormat="1" ht="24.75" customHeight="1" x14ac:dyDescent="0.2">
      <c r="B837" s="144" t="s">
        <v>345</v>
      </c>
      <c r="C837" s="144"/>
      <c r="D837" s="144"/>
      <c r="E837" s="144"/>
      <c r="F837" s="144"/>
      <c r="G837" s="144"/>
      <c r="H837" s="144"/>
      <c r="I837" s="144"/>
      <c r="J837" s="144"/>
      <c r="K837" s="144"/>
      <c r="L837" s="144"/>
      <c r="M837" s="144"/>
      <c r="N837" s="144"/>
      <c r="O837" s="144"/>
      <c r="P837" s="144"/>
      <c r="Q837" s="144"/>
      <c r="R837" s="144"/>
      <c r="S837" s="144"/>
      <c r="T837" s="144"/>
      <c r="U837" s="144"/>
      <c r="V837" s="144"/>
    </row>
    <row r="838" spans="2:22" ht="12" customHeight="1" x14ac:dyDescent="0.2">
      <c r="C838" s="61" t="s">
        <v>167</v>
      </c>
      <c r="D838" s="54" t="s">
        <v>168</v>
      </c>
      <c r="E838" s="65"/>
      <c r="F838" s="65"/>
      <c r="G838" s="65"/>
      <c r="H838" s="65"/>
      <c r="I838" s="65"/>
      <c r="J838" s="65"/>
      <c r="K838" s="65"/>
      <c r="L838" s="65"/>
      <c r="M838" s="65"/>
      <c r="N838" s="65"/>
      <c r="O838" s="65"/>
      <c r="P838" s="65"/>
      <c r="Q838" s="65"/>
      <c r="R838" s="65"/>
      <c r="S838" s="65"/>
      <c r="T838" s="65"/>
      <c r="U838" s="65"/>
    </row>
    <row r="839" spans="2:22" ht="12" customHeight="1" x14ac:dyDescent="0.2">
      <c r="C839" s="30"/>
      <c r="D839" s="42"/>
    </row>
    <row r="840" spans="2:22" ht="12" customHeight="1" x14ac:dyDescent="0.2">
      <c r="C840" s="42" t="s">
        <v>377</v>
      </c>
    </row>
    <row r="841" spans="2:22" ht="12" customHeight="1" x14ac:dyDescent="0.2">
      <c r="C841" s="21" t="s">
        <v>380</v>
      </c>
    </row>
    <row r="843" spans="2:22" ht="12" customHeight="1" x14ac:dyDescent="0.2">
      <c r="C843" s="42" t="s">
        <v>378</v>
      </c>
    </row>
    <row r="844" spans="2:22" ht="12" customHeight="1" x14ac:dyDescent="0.2">
      <c r="C844" s="21" t="s">
        <v>381</v>
      </c>
    </row>
    <row r="846" spans="2:22" ht="12" customHeight="1" x14ac:dyDescent="0.2">
      <c r="C846" s="42" t="s">
        <v>379</v>
      </c>
    </row>
    <row r="847" spans="2:22" ht="12" customHeight="1" x14ac:dyDescent="0.2">
      <c r="C847" s="21" t="s">
        <v>432</v>
      </c>
    </row>
    <row r="848" spans="2:22" s="28" customFormat="1" ht="12" customHeight="1" x14ac:dyDescent="0.2">
      <c r="D848" s="34"/>
      <c r="E848" s="34"/>
      <c r="F848" s="34"/>
      <c r="G848" s="34"/>
      <c r="H848" s="34"/>
      <c r="I848" s="34"/>
      <c r="J848" s="34"/>
      <c r="K848" s="34"/>
      <c r="L848" s="34"/>
      <c r="M848" s="34"/>
      <c r="N848" s="34"/>
      <c r="O848" s="34"/>
      <c r="P848" s="34"/>
      <c r="Q848" s="34"/>
      <c r="R848" s="34"/>
      <c r="S848" s="34"/>
      <c r="T848" s="34"/>
      <c r="U848" s="34"/>
    </row>
    <row r="849" spans="2:22" ht="12" customHeight="1" x14ac:dyDescent="0.2">
      <c r="C849" s="61" t="s">
        <v>169</v>
      </c>
      <c r="D849" s="54" t="s">
        <v>170</v>
      </c>
      <c r="E849" s="65"/>
      <c r="F849" s="65"/>
      <c r="G849" s="65"/>
      <c r="H849" s="65"/>
      <c r="I849" s="65"/>
      <c r="J849" s="65"/>
      <c r="K849" s="65"/>
      <c r="L849" s="65"/>
      <c r="M849" s="65"/>
      <c r="N849" s="65"/>
      <c r="O849" s="65"/>
      <c r="P849" s="65"/>
      <c r="Q849" s="65"/>
      <c r="R849" s="65"/>
      <c r="S849" s="65"/>
      <c r="T849" s="65"/>
      <c r="U849" s="65"/>
    </row>
    <row r="850" spans="2:22" s="72" customFormat="1" ht="46.5" customHeight="1" x14ac:dyDescent="0.2">
      <c r="B850" s="144" t="s">
        <v>376</v>
      </c>
      <c r="C850" s="144"/>
      <c r="D850" s="144"/>
      <c r="E850" s="144"/>
      <c r="F850" s="144"/>
      <c r="G850" s="144"/>
      <c r="H850" s="144"/>
      <c r="I850" s="144"/>
      <c r="J850" s="144"/>
      <c r="K850" s="144"/>
      <c r="L850" s="144"/>
      <c r="M850" s="144"/>
      <c r="N850" s="144"/>
      <c r="O850" s="144"/>
      <c r="P850" s="144"/>
      <c r="Q850" s="144"/>
      <c r="R850" s="144"/>
      <c r="S850" s="144"/>
      <c r="T850" s="144"/>
      <c r="U850" s="144"/>
      <c r="V850" s="144"/>
    </row>
    <row r="851" spans="2:22" s="28" customFormat="1" ht="12" customHeight="1" x14ac:dyDescent="0.2">
      <c r="C851" s="71"/>
      <c r="D851" s="71"/>
      <c r="E851" s="71"/>
      <c r="F851" s="71"/>
      <c r="G851" s="71"/>
      <c r="H851" s="71"/>
      <c r="I851" s="71"/>
      <c r="J851" s="71"/>
      <c r="K851" s="71"/>
      <c r="L851" s="71"/>
      <c r="M851" s="71"/>
      <c r="N851" s="71"/>
      <c r="O851" s="71"/>
      <c r="P851" s="71"/>
      <c r="Q851" s="71"/>
      <c r="R851" s="71"/>
      <c r="S851" s="71"/>
      <c r="T851" s="71"/>
      <c r="U851" s="71"/>
    </row>
    <row r="852" spans="2:22" ht="12" customHeight="1" x14ac:dyDescent="0.2">
      <c r="C852" s="61" t="s">
        <v>171</v>
      </c>
      <c r="D852" s="54" t="s">
        <v>172</v>
      </c>
      <c r="E852" s="65"/>
      <c r="F852" s="65"/>
      <c r="G852" s="65"/>
      <c r="H852" s="65"/>
      <c r="I852" s="65"/>
      <c r="J852" s="65"/>
      <c r="K852" s="65"/>
      <c r="L852" s="65"/>
      <c r="M852" s="65"/>
      <c r="N852" s="65"/>
      <c r="O852" s="65"/>
      <c r="P852" s="65"/>
      <c r="Q852" s="65"/>
      <c r="R852" s="65"/>
      <c r="S852" s="65"/>
      <c r="T852" s="65"/>
      <c r="U852" s="65"/>
    </row>
    <row r="853" spans="2:22" s="28" customFormat="1" ht="12" customHeight="1" x14ac:dyDescent="0.2">
      <c r="D853" s="172" t="s">
        <v>328</v>
      </c>
      <c r="E853" s="172"/>
      <c r="F853" s="172"/>
      <c r="G853" s="172"/>
      <c r="H853" s="172"/>
      <c r="I853" s="172"/>
      <c r="J853" s="172"/>
      <c r="K853" s="172"/>
      <c r="L853" s="172"/>
      <c r="M853" s="172"/>
      <c r="N853" s="172"/>
      <c r="O853" s="172"/>
      <c r="P853" s="172"/>
      <c r="Q853" s="172"/>
      <c r="R853" s="172"/>
      <c r="S853" s="172"/>
      <c r="T853" s="172"/>
      <c r="U853" s="172"/>
    </row>
    <row r="854" spans="2:22" s="72" customFormat="1" ht="11.25" customHeight="1" x14ac:dyDescent="0.2">
      <c r="B854" s="144"/>
      <c r="C854" s="144"/>
      <c r="D854" s="144"/>
      <c r="E854" s="144"/>
      <c r="F854" s="144"/>
      <c r="G854" s="144"/>
      <c r="H854" s="144"/>
      <c r="I854" s="144"/>
      <c r="J854" s="144"/>
      <c r="K854" s="144"/>
      <c r="L854" s="144"/>
      <c r="M854" s="144"/>
      <c r="N854" s="144"/>
      <c r="O854" s="144"/>
      <c r="P854" s="144"/>
      <c r="Q854" s="144"/>
      <c r="R854" s="144"/>
      <c r="S854" s="144"/>
      <c r="T854" s="144"/>
      <c r="U854" s="144"/>
      <c r="V854" s="144"/>
    </row>
    <row r="855" spans="2:22" ht="12" customHeight="1" x14ac:dyDescent="0.2">
      <c r="C855" s="61" t="s">
        <v>173</v>
      </c>
      <c r="D855" s="54" t="s">
        <v>174</v>
      </c>
      <c r="E855" s="65"/>
      <c r="F855" s="65"/>
      <c r="G855" s="65"/>
      <c r="H855" s="65"/>
      <c r="I855" s="65"/>
      <c r="J855" s="65"/>
      <c r="K855" s="65"/>
      <c r="L855" s="65"/>
      <c r="M855" s="65"/>
      <c r="N855" s="65"/>
      <c r="O855" s="65"/>
      <c r="P855" s="65"/>
      <c r="Q855" s="65"/>
      <c r="R855" s="65"/>
      <c r="S855" s="65"/>
      <c r="T855" s="65"/>
      <c r="U855" s="65"/>
    </row>
    <row r="856" spans="2:22" s="28" customFormat="1" ht="12" customHeight="1" x14ac:dyDescent="0.2">
      <c r="B856" s="43"/>
      <c r="C856" s="248" t="s">
        <v>431</v>
      </c>
      <c r="D856" s="248"/>
      <c r="E856" s="248"/>
      <c r="F856" s="248"/>
      <c r="G856" s="248"/>
      <c r="H856" s="248"/>
      <c r="I856" s="248"/>
      <c r="J856" s="248"/>
      <c r="K856" s="248"/>
      <c r="L856" s="248"/>
      <c r="M856" s="248"/>
      <c r="N856" s="248"/>
      <c r="O856" s="248"/>
      <c r="P856" s="248"/>
      <c r="Q856" s="248"/>
      <c r="R856" s="248"/>
      <c r="S856" s="248"/>
      <c r="T856" s="248"/>
      <c r="U856" s="248"/>
    </row>
    <row r="857" spans="2:22" s="28" customFormat="1" ht="12" customHeight="1" x14ac:dyDescent="0.2">
      <c r="B857" s="43"/>
      <c r="C857" s="248"/>
      <c r="D857" s="248"/>
      <c r="E857" s="248"/>
      <c r="F857" s="248"/>
      <c r="G857" s="248"/>
      <c r="H857" s="248"/>
      <c r="I857" s="248"/>
      <c r="J857" s="248"/>
      <c r="K857" s="248"/>
      <c r="L857" s="248"/>
      <c r="M857" s="248"/>
      <c r="N857" s="248"/>
      <c r="O857" s="248"/>
      <c r="P857" s="248"/>
      <c r="Q857" s="248"/>
      <c r="R857" s="248"/>
      <c r="S857" s="248"/>
      <c r="T857" s="248"/>
      <c r="U857" s="248"/>
    </row>
    <row r="858" spans="2:22" s="28" customFormat="1" ht="12" customHeight="1" x14ac:dyDescent="0.2">
      <c r="B858" s="43"/>
      <c r="C858" s="248" t="s">
        <v>375</v>
      </c>
      <c r="D858" s="248"/>
      <c r="E858" s="248"/>
      <c r="F858" s="248"/>
      <c r="G858" s="248"/>
      <c r="H858" s="248"/>
      <c r="I858" s="248"/>
      <c r="J858" s="248"/>
      <c r="K858" s="248"/>
      <c r="L858" s="248"/>
      <c r="M858" s="248"/>
      <c r="N858" s="248"/>
      <c r="O858" s="248"/>
      <c r="P858" s="248"/>
      <c r="Q858" s="248"/>
      <c r="R858" s="248"/>
      <c r="S858" s="248"/>
      <c r="T858" s="248"/>
      <c r="U858" s="248"/>
    </row>
    <row r="859" spans="2:22" s="28" customFormat="1" ht="12" customHeight="1" x14ac:dyDescent="0.2">
      <c r="B859" s="43"/>
      <c r="C859" s="248"/>
      <c r="D859" s="248"/>
      <c r="E859" s="248"/>
      <c r="F859" s="248"/>
      <c r="G859" s="248"/>
      <c r="H859" s="248"/>
      <c r="I859" s="248"/>
      <c r="J859" s="248"/>
      <c r="K859" s="248"/>
      <c r="L859" s="248"/>
      <c r="M859" s="248"/>
      <c r="N859" s="248"/>
      <c r="O859" s="248"/>
      <c r="P859" s="248"/>
      <c r="Q859" s="248"/>
      <c r="R859" s="248"/>
      <c r="S859" s="248"/>
      <c r="T859" s="248"/>
      <c r="U859" s="248"/>
    </row>
    <row r="861" spans="2:22" ht="12" customHeight="1" x14ac:dyDescent="0.2">
      <c r="C861" s="249"/>
      <c r="D861" s="249"/>
      <c r="E861" s="249"/>
      <c r="F861" s="249"/>
      <c r="G861" s="249"/>
      <c r="H861" s="249"/>
      <c r="I861" s="249"/>
      <c r="J861" s="249"/>
      <c r="K861" s="249"/>
      <c r="L861" s="249"/>
      <c r="M861" s="249"/>
      <c r="N861" s="249"/>
      <c r="O861" s="249"/>
      <c r="P861" s="249"/>
      <c r="Q861" s="249"/>
      <c r="R861" s="249"/>
      <c r="S861" s="249"/>
      <c r="T861" s="249"/>
      <c r="U861" s="249"/>
      <c r="V861" s="249"/>
    </row>
    <row r="862" spans="2:22" ht="12" customHeight="1" x14ac:dyDescent="0.2">
      <c r="C862" s="249"/>
      <c r="D862" s="249"/>
      <c r="E862" s="249"/>
      <c r="F862" s="249"/>
      <c r="G862" s="249"/>
      <c r="H862" s="249"/>
      <c r="I862" s="249"/>
      <c r="J862" s="249"/>
      <c r="K862" s="249"/>
      <c r="L862" s="249"/>
      <c r="M862" s="249"/>
      <c r="N862" s="249"/>
      <c r="O862" s="249"/>
      <c r="P862" s="249"/>
      <c r="Q862" s="249"/>
      <c r="R862" s="249"/>
      <c r="S862" s="249"/>
      <c r="T862" s="249"/>
      <c r="U862" s="249"/>
      <c r="V862" s="249"/>
    </row>
    <row r="863" spans="2:22" ht="12" customHeight="1" x14ac:dyDescent="0.2">
      <c r="C863" s="249"/>
      <c r="D863" s="249"/>
      <c r="E863" s="249"/>
      <c r="F863" s="249"/>
      <c r="G863" s="249"/>
      <c r="H863" s="249"/>
      <c r="I863" s="239"/>
      <c r="J863" s="239"/>
      <c r="K863" s="239"/>
      <c r="L863" s="239"/>
      <c r="M863" s="239"/>
      <c r="N863" s="239"/>
      <c r="O863" s="239"/>
      <c r="P863" s="239"/>
      <c r="Q863" s="239"/>
      <c r="R863" s="239"/>
      <c r="S863" s="239"/>
      <c r="T863" s="239"/>
      <c r="U863" s="239"/>
      <c r="V863" s="239"/>
    </row>
    <row r="870" spans="3:3" ht="12" customHeight="1" x14ac:dyDescent="0.2">
      <c r="C870" s="42"/>
    </row>
    <row r="873" spans="3:3" ht="12" customHeight="1" x14ac:dyDescent="0.2">
      <c r="C873" s="42"/>
    </row>
    <row r="876" spans="3:3" ht="12" customHeight="1" x14ac:dyDescent="0.2">
      <c r="C876" s="42"/>
    </row>
  </sheetData>
  <mergeCells count="1572">
    <mergeCell ref="B826:R827"/>
    <mergeCell ref="D830:U830"/>
    <mergeCell ref="B835:V835"/>
    <mergeCell ref="B837:V837"/>
    <mergeCell ref="D853:U853"/>
    <mergeCell ref="J797:K797"/>
    <mergeCell ref="L797:M797"/>
    <mergeCell ref="J812:K812"/>
    <mergeCell ref="J815:K815"/>
    <mergeCell ref="J816:K816"/>
    <mergeCell ref="J817:K817"/>
    <mergeCell ref="J798:K798"/>
    <mergeCell ref="J800:K800"/>
    <mergeCell ref="J803:K803"/>
    <mergeCell ref="B854:V854"/>
    <mergeCell ref="L815:M817"/>
    <mergeCell ref="J820:K820"/>
    <mergeCell ref="J821:K821"/>
    <mergeCell ref="J822:K822"/>
    <mergeCell ref="J814:K814"/>
    <mergeCell ref="L814:M814"/>
    <mergeCell ref="E811:I811"/>
    <mergeCell ref="E812:I812"/>
    <mergeCell ref="E814:I814"/>
    <mergeCell ref="E815:I815"/>
    <mergeCell ref="E816:I816"/>
    <mergeCell ref="E817:I817"/>
    <mergeCell ref="E819:I819"/>
    <mergeCell ref="E820:I820"/>
    <mergeCell ref="E821:I821"/>
    <mergeCell ref="E805:I805"/>
    <mergeCell ref="E809:I809"/>
    <mergeCell ref="C856:U857"/>
    <mergeCell ref="C858:U859"/>
    <mergeCell ref="C861:H861"/>
    <mergeCell ref="I861:O861"/>
    <mergeCell ref="P861:V861"/>
    <mergeCell ref="C862:H862"/>
    <mergeCell ref="I862:O862"/>
    <mergeCell ref="P862:V862"/>
    <mergeCell ref="C863:H863"/>
    <mergeCell ref="I863:O863"/>
    <mergeCell ref="P863:V863"/>
    <mergeCell ref="B850:V850"/>
    <mergeCell ref="B831:V831"/>
    <mergeCell ref="E824:U825"/>
    <mergeCell ref="L820:M822"/>
    <mergeCell ref="E414:J414"/>
    <mergeCell ref="E415:J415"/>
    <mergeCell ref="E416:J416"/>
    <mergeCell ref="E741:U741"/>
    <mergeCell ref="K762:L762"/>
    <mergeCell ref="M762:N762"/>
    <mergeCell ref="O762:P762"/>
    <mergeCell ref="Q762:R762"/>
    <mergeCell ref="K785:L785"/>
    <mergeCell ref="M785:N785"/>
    <mergeCell ref="J792:K792"/>
    <mergeCell ref="L792:M792"/>
    <mergeCell ref="J819:K819"/>
    <mergeCell ref="L819:M819"/>
    <mergeCell ref="J793:K793"/>
    <mergeCell ref="J794:K794"/>
    <mergeCell ref="E707:U708"/>
    <mergeCell ref="E391:J391"/>
    <mergeCell ref="E392:J392"/>
    <mergeCell ref="E393:J393"/>
    <mergeCell ref="E394:J394"/>
    <mergeCell ref="E395:J395"/>
    <mergeCell ref="E396:J396"/>
    <mergeCell ref="E397:J397"/>
    <mergeCell ref="E398:J398"/>
    <mergeCell ref="E399:J399"/>
    <mergeCell ref="E400:J400"/>
    <mergeCell ref="E401:J401"/>
    <mergeCell ref="E402:J402"/>
    <mergeCell ref="E403:J403"/>
    <mergeCell ref="E404:J404"/>
    <mergeCell ref="E405:J405"/>
    <mergeCell ref="E406:J406"/>
    <mergeCell ref="E407:J407"/>
    <mergeCell ref="D370:H370"/>
    <mergeCell ref="I370:K370"/>
    <mergeCell ref="E380:J380"/>
    <mergeCell ref="E381:J381"/>
    <mergeCell ref="E382:J382"/>
    <mergeCell ref="E383:J383"/>
    <mergeCell ref="E384:J384"/>
    <mergeCell ref="E385:J385"/>
    <mergeCell ref="E386:J386"/>
    <mergeCell ref="E387:J387"/>
    <mergeCell ref="E388:J388"/>
    <mergeCell ref="E389:J389"/>
    <mergeCell ref="E390:J390"/>
    <mergeCell ref="O375:P375"/>
    <mergeCell ref="Q375:T375"/>
    <mergeCell ref="D376:H376"/>
    <mergeCell ref="I376:K376"/>
    <mergeCell ref="L376:N376"/>
    <mergeCell ref="O376:P376"/>
    <mergeCell ref="Q376:T376"/>
    <mergeCell ref="D372:H372"/>
    <mergeCell ref="I372:K372"/>
    <mergeCell ref="L372:N372"/>
    <mergeCell ref="O372:P372"/>
    <mergeCell ref="Q372:T372"/>
    <mergeCell ref="D373:H373"/>
    <mergeCell ref="I373:K373"/>
    <mergeCell ref="L373:N373"/>
    <mergeCell ref="O373:P373"/>
    <mergeCell ref="Q373:T373"/>
    <mergeCell ref="D374:H374"/>
    <mergeCell ref="I374:K374"/>
    <mergeCell ref="L374:N374"/>
    <mergeCell ref="O374:P374"/>
    <mergeCell ref="Q374:T374"/>
    <mergeCell ref="L370:N370"/>
    <mergeCell ref="O370:P370"/>
    <mergeCell ref="Q370:T370"/>
    <mergeCell ref="D371:H371"/>
    <mergeCell ref="I371:K371"/>
    <mergeCell ref="L371:N371"/>
    <mergeCell ref="O371:P371"/>
    <mergeCell ref="Q371:T371"/>
    <mergeCell ref="O364:P364"/>
    <mergeCell ref="Q364:T364"/>
    <mergeCell ref="D365:H365"/>
    <mergeCell ref="I365:K365"/>
    <mergeCell ref="L365:N365"/>
    <mergeCell ref="O365:P365"/>
    <mergeCell ref="Q365:T365"/>
    <mergeCell ref="D366:H366"/>
    <mergeCell ref="I366:K366"/>
    <mergeCell ref="L366:N366"/>
    <mergeCell ref="O366:P366"/>
    <mergeCell ref="Q366:T366"/>
    <mergeCell ref="D367:H367"/>
    <mergeCell ref="I367:K367"/>
    <mergeCell ref="L367:N367"/>
    <mergeCell ref="O367:P367"/>
    <mergeCell ref="Q367:T367"/>
    <mergeCell ref="D364:H364"/>
    <mergeCell ref="D368:H368"/>
    <mergeCell ref="I368:K368"/>
    <mergeCell ref="L368:N368"/>
    <mergeCell ref="O368:P368"/>
    <mergeCell ref="Q368:T368"/>
    <mergeCell ref="D369:H369"/>
    <mergeCell ref="Q361:T361"/>
    <mergeCell ref="D362:H362"/>
    <mergeCell ref="I362:K362"/>
    <mergeCell ref="L362:N362"/>
    <mergeCell ref="O362:P362"/>
    <mergeCell ref="Q362:T362"/>
    <mergeCell ref="D363:H363"/>
    <mergeCell ref="I363:K363"/>
    <mergeCell ref="L363:N363"/>
    <mergeCell ref="O363:P363"/>
    <mergeCell ref="Q363:T363"/>
    <mergeCell ref="I369:K369"/>
    <mergeCell ref="L369:N369"/>
    <mergeCell ref="O369:P369"/>
    <mergeCell ref="Q369:T369"/>
    <mergeCell ref="I364:K364"/>
    <mergeCell ref="L364:N364"/>
    <mergeCell ref="O359:P359"/>
    <mergeCell ref="Q359:T359"/>
    <mergeCell ref="D360:H360"/>
    <mergeCell ref="I360:K360"/>
    <mergeCell ref="L360:N360"/>
    <mergeCell ref="O360:P360"/>
    <mergeCell ref="Q360:T360"/>
    <mergeCell ref="Q357:T357"/>
    <mergeCell ref="S310:U310"/>
    <mergeCell ref="S311:U311"/>
    <mergeCell ref="S312:U312"/>
    <mergeCell ref="S313:U313"/>
    <mergeCell ref="D352:H352"/>
    <mergeCell ref="D353:H353"/>
    <mergeCell ref="D354:H354"/>
    <mergeCell ref="I352:K352"/>
    <mergeCell ref="I353:K353"/>
    <mergeCell ref="I354:K354"/>
    <mergeCell ref="L352:N352"/>
    <mergeCell ref="L353:N353"/>
    <mergeCell ref="L354:N354"/>
    <mergeCell ref="O352:P352"/>
    <mergeCell ref="Q352:T352"/>
    <mergeCell ref="O353:P353"/>
    <mergeCell ref="I356:K356"/>
    <mergeCell ref="L356:N356"/>
    <mergeCell ref="O356:P356"/>
    <mergeCell ref="Q356:T356"/>
    <mergeCell ref="D357:H357"/>
    <mergeCell ref="I357:K357"/>
    <mergeCell ref="L357:N357"/>
    <mergeCell ref="O357:P357"/>
    <mergeCell ref="J256:L256"/>
    <mergeCell ref="M256:O256"/>
    <mergeCell ref="J257:L257"/>
    <mergeCell ref="M257:O257"/>
    <mergeCell ref="J254:L254"/>
    <mergeCell ref="M254:O254"/>
    <mergeCell ref="D358:H358"/>
    <mergeCell ref="I358:K358"/>
    <mergeCell ref="L358:N358"/>
    <mergeCell ref="O358:P358"/>
    <mergeCell ref="Q358:T358"/>
    <mergeCell ref="E313:L313"/>
    <mergeCell ref="M313:O313"/>
    <mergeCell ref="P313:R313"/>
    <mergeCell ref="E320:L320"/>
    <mergeCell ref="M320:O320"/>
    <mergeCell ref="P320:R320"/>
    <mergeCell ref="E321:L321"/>
    <mergeCell ref="N344:P344"/>
    <mergeCell ref="E326:L326"/>
    <mergeCell ref="M326:O326"/>
    <mergeCell ref="E327:L327"/>
    <mergeCell ref="M327:O327"/>
    <mergeCell ref="M321:O321"/>
    <mergeCell ref="Q355:T355"/>
    <mergeCell ref="D356:H356"/>
    <mergeCell ref="M253:O253"/>
    <mergeCell ref="D255:I255"/>
    <mergeCell ref="D241:I241"/>
    <mergeCell ref="D242:I242"/>
    <mergeCell ref="D243:I243"/>
    <mergeCell ref="D244:I244"/>
    <mergeCell ref="D245:I245"/>
    <mergeCell ref="O354:P354"/>
    <mergeCell ref="Q353:T353"/>
    <mergeCell ref="Q354:T354"/>
    <mergeCell ref="K343:M343"/>
    <mergeCell ref="K342:M342"/>
    <mergeCell ref="F232:K232"/>
    <mergeCell ref="L232:N232"/>
    <mergeCell ref="O232:Q232"/>
    <mergeCell ref="J261:L261"/>
    <mergeCell ref="M261:O261"/>
    <mergeCell ref="J262:L262"/>
    <mergeCell ref="M262:O262"/>
    <mergeCell ref="J263:L263"/>
    <mergeCell ref="M263:O263"/>
    <mergeCell ref="J240:L240"/>
    <mergeCell ref="M248:O248"/>
    <mergeCell ref="J249:L249"/>
    <mergeCell ref="M249:O249"/>
    <mergeCell ref="J250:L250"/>
    <mergeCell ref="M250:O250"/>
    <mergeCell ref="J251:L251"/>
    <mergeCell ref="M251:O251"/>
    <mergeCell ref="J252:L252"/>
    <mergeCell ref="M252:O252"/>
    <mergeCell ref="J253:L253"/>
    <mergeCell ref="D195:G195"/>
    <mergeCell ref="K195:L195"/>
    <mergeCell ref="M195:N195"/>
    <mergeCell ref="O195:P195"/>
    <mergeCell ref="Q195:R195"/>
    <mergeCell ref="D196:G196"/>
    <mergeCell ref="K196:L196"/>
    <mergeCell ref="M196:N196"/>
    <mergeCell ref="O196:P196"/>
    <mergeCell ref="Q196:R196"/>
    <mergeCell ref="H193:J193"/>
    <mergeCell ref="H194:J194"/>
    <mergeCell ref="H195:J195"/>
    <mergeCell ref="H196:J196"/>
    <mergeCell ref="J255:L255"/>
    <mergeCell ref="M255:O255"/>
    <mergeCell ref="Q197:R197"/>
    <mergeCell ref="F225:K225"/>
    <mergeCell ref="L225:N225"/>
    <mergeCell ref="O225:Q225"/>
    <mergeCell ref="F226:K226"/>
    <mergeCell ref="L226:N226"/>
    <mergeCell ref="O226:Q226"/>
    <mergeCell ref="F227:K227"/>
    <mergeCell ref="L227:N227"/>
    <mergeCell ref="O227:Q227"/>
    <mergeCell ref="F228:K228"/>
    <mergeCell ref="L228:N228"/>
    <mergeCell ref="O228:Q228"/>
    <mergeCell ref="F229:K229"/>
    <mergeCell ref="L229:N229"/>
    <mergeCell ref="O229:Q229"/>
    <mergeCell ref="D191:G191"/>
    <mergeCell ref="K191:L191"/>
    <mergeCell ref="M191:N191"/>
    <mergeCell ref="O191:P191"/>
    <mergeCell ref="Q191:R191"/>
    <mergeCell ref="D192:G192"/>
    <mergeCell ref="K192:L192"/>
    <mergeCell ref="M192:N192"/>
    <mergeCell ref="O192:P192"/>
    <mergeCell ref="Q192:R192"/>
    <mergeCell ref="H190:J190"/>
    <mergeCell ref="H191:J191"/>
    <mergeCell ref="H192:J192"/>
    <mergeCell ref="Q193:R193"/>
    <mergeCell ref="D194:G194"/>
    <mergeCell ref="K194:L194"/>
    <mergeCell ref="M194:N194"/>
    <mergeCell ref="O194:P194"/>
    <mergeCell ref="Q194:R194"/>
    <mergeCell ref="D188:G188"/>
    <mergeCell ref="K188:L188"/>
    <mergeCell ref="M188:N188"/>
    <mergeCell ref="O188:P188"/>
    <mergeCell ref="Q188:R188"/>
    <mergeCell ref="D189:G189"/>
    <mergeCell ref="K189:L189"/>
    <mergeCell ref="M189:N189"/>
    <mergeCell ref="O189:P189"/>
    <mergeCell ref="Q189:R189"/>
    <mergeCell ref="H187:J187"/>
    <mergeCell ref="H188:J188"/>
    <mergeCell ref="H189:J189"/>
    <mergeCell ref="D190:G190"/>
    <mergeCell ref="K190:L190"/>
    <mergeCell ref="M190:N190"/>
    <mergeCell ref="O190:P190"/>
    <mergeCell ref="Q190:R190"/>
    <mergeCell ref="F129:H129"/>
    <mergeCell ref="F130:H130"/>
    <mergeCell ref="F131:H131"/>
    <mergeCell ref="F132:H132"/>
    <mergeCell ref="F134:H134"/>
    <mergeCell ref="F135:H135"/>
    <mergeCell ref="F136:H136"/>
    <mergeCell ref="F137:H137"/>
    <mergeCell ref="F138:H138"/>
    <mergeCell ref="F133:H133"/>
    <mergeCell ref="F139:H139"/>
    <mergeCell ref="F140:H140"/>
    <mergeCell ref="F141:H141"/>
    <mergeCell ref="F142:H142"/>
    <mergeCell ref="F144:H144"/>
    <mergeCell ref="O164:Q164"/>
    <mergeCell ref="O176:Q176"/>
    <mergeCell ref="F149:H149"/>
    <mergeCell ref="L148:N148"/>
    <mergeCell ref="L149:N149"/>
    <mergeCell ref="L150:N150"/>
    <mergeCell ref="L151:N151"/>
    <mergeCell ref="I148:K148"/>
    <mergeCell ref="O130:P151"/>
    <mergeCell ref="Q130:Q151"/>
    <mergeCell ref="O173:Q173"/>
    <mergeCell ref="F175:K175"/>
    <mergeCell ref="L175:N175"/>
    <mergeCell ref="F172:K172"/>
    <mergeCell ref="L172:N172"/>
    <mergeCell ref="O172:Q172"/>
    <mergeCell ref="O174:Q174"/>
    <mergeCell ref="D77:G77"/>
    <mergeCell ref="M77:N77"/>
    <mergeCell ref="O77:P77"/>
    <mergeCell ref="Q77:R77"/>
    <mergeCell ref="K77:L77"/>
    <mergeCell ref="O129:P129"/>
    <mergeCell ref="R129:T129"/>
    <mergeCell ref="F125:K125"/>
    <mergeCell ref="L125:N125"/>
    <mergeCell ref="F120:K120"/>
    <mergeCell ref="L120:N120"/>
    <mergeCell ref="O120:Q120"/>
    <mergeCell ref="F118:K118"/>
    <mergeCell ref="L118:N118"/>
    <mergeCell ref="O116:Q116"/>
    <mergeCell ref="O125:Q125"/>
    <mergeCell ref="F123:K123"/>
    <mergeCell ref="L123:N123"/>
    <mergeCell ref="O123:Q123"/>
    <mergeCell ref="F124:K124"/>
    <mergeCell ref="L124:N124"/>
    <mergeCell ref="O124:Q124"/>
    <mergeCell ref="O114:Q114"/>
    <mergeCell ref="L115:N115"/>
    <mergeCell ref="O115:Q115"/>
    <mergeCell ref="E101:L101"/>
    <mergeCell ref="M101:O101"/>
    <mergeCell ref="P101:R101"/>
    <mergeCell ref="L113:N113"/>
    <mergeCell ref="O113:Q113"/>
    <mergeCell ref="F114:K114"/>
    <mergeCell ref="S77:V77"/>
    <mergeCell ref="K74:L74"/>
    <mergeCell ref="M74:N74"/>
    <mergeCell ref="O74:P74"/>
    <mergeCell ref="Q74:R74"/>
    <mergeCell ref="D75:G75"/>
    <mergeCell ref="K75:L75"/>
    <mergeCell ref="M75:N75"/>
    <mergeCell ref="O75:P75"/>
    <mergeCell ref="Q75:R75"/>
    <mergeCell ref="D76:G76"/>
    <mergeCell ref="K76:L76"/>
    <mergeCell ref="M76:N76"/>
    <mergeCell ref="O76:P76"/>
    <mergeCell ref="O117:Q117"/>
    <mergeCell ref="P93:R93"/>
    <mergeCell ref="M69:N69"/>
    <mergeCell ref="O69:P69"/>
    <mergeCell ref="D69:G69"/>
    <mergeCell ref="D70:G70"/>
    <mergeCell ref="K69:L69"/>
    <mergeCell ref="K70:L70"/>
    <mergeCell ref="M70:N70"/>
    <mergeCell ref="O70:P70"/>
    <mergeCell ref="Q69:R69"/>
    <mergeCell ref="Q70:R70"/>
    <mergeCell ref="Q76:R76"/>
    <mergeCell ref="D71:G71"/>
    <mergeCell ref="K71:L71"/>
    <mergeCell ref="M71:N71"/>
    <mergeCell ref="O71:P71"/>
    <mergeCell ref="Q71:R71"/>
    <mergeCell ref="L114:N114"/>
    <mergeCell ref="I42:L42"/>
    <mergeCell ref="E49:H49"/>
    <mergeCell ref="I49:L49"/>
    <mergeCell ref="E57:J57"/>
    <mergeCell ref="K57:N57"/>
    <mergeCell ref="K58:N58"/>
    <mergeCell ref="O57:Q57"/>
    <mergeCell ref="O58:Q58"/>
    <mergeCell ref="R57:V57"/>
    <mergeCell ref="R58:V58"/>
    <mergeCell ref="E58:J58"/>
    <mergeCell ref="E59:J59"/>
    <mergeCell ref="K59:N59"/>
    <mergeCell ref="O59:Q59"/>
    <mergeCell ref="R59:V59"/>
    <mergeCell ref="E60:J60"/>
    <mergeCell ref="K60:N60"/>
    <mergeCell ref="O60:Q60"/>
    <mergeCell ref="R60:V60"/>
    <mergeCell ref="E50:H50"/>
    <mergeCell ref="P50:R50"/>
    <mergeCell ref="E51:H51"/>
    <mergeCell ref="P51:R51"/>
    <mergeCell ref="K409:M409"/>
    <mergeCell ref="K410:M410"/>
    <mergeCell ref="N408:P408"/>
    <mergeCell ref="N409:P409"/>
    <mergeCell ref="N410:P410"/>
    <mergeCell ref="N411:P411"/>
    <mergeCell ref="N412:P412"/>
    <mergeCell ref="N413:P413"/>
    <mergeCell ref="N414:P414"/>
    <mergeCell ref="N415:P415"/>
    <mergeCell ref="N416:P416"/>
    <mergeCell ref="E408:J408"/>
    <mergeCell ref="E409:J409"/>
    <mergeCell ref="E410:J410"/>
    <mergeCell ref="E411:J411"/>
    <mergeCell ref="E412:J412"/>
    <mergeCell ref="E413:J413"/>
    <mergeCell ref="K412:M412"/>
    <mergeCell ref="K413:M413"/>
    <mergeCell ref="K411:M411"/>
    <mergeCell ref="K414:M414"/>
    <mergeCell ref="K415:M415"/>
    <mergeCell ref="E656:U657"/>
    <mergeCell ref="E665:U666"/>
    <mergeCell ref="E672:U673"/>
    <mergeCell ref="B702:V702"/>
    <mergeCell ref="B700:V700"/>
    <mergeCell ref="K387:M387"/>
    <mergeCell ref="K388:M388"/>
    <mergeCell ref="K389:M389"/>
    <mergeCell ref="K390:M390"/>
    <mergeCell ref="K391:M391"/>
    <mergeCell ref="K396:M396"/>
    <mergeCell ref="K397:M397"/>
    <mergeCell ref="K398:M398"/>
    <mergeCell ref="K399:M399"/>
    <mergeCell ref="K400:M400"/>
    <mergeCell ref="K401:M401"/>
    <mergeCell ref="K392:M392"/>
    <mergeCell ref="K393:M393"/>
    <mergeCell ref="K394:M394"/>
    <mergeCell ref="K395:M395"/>
    <mergeCell ref="K405:M405"/>
    <mergeCell ref="K403:M403"/>
    <mergeCell ref="K404:M404"/>
    <mergeCell ref="N387:P387"/>
    <mergeCell ref="N388:P388"/>
    <mergeCell ref="N389:P389"/>
    <mergeCell ref="N390:P390"/>
    <mergeCell ref="N391:P391"/>
    <mergeCell ref="N392:P392"/>
    <mergeCell ref="N393:P393"/>
    <mergeCell ref="N402:P402"/>
    <mergeCell ref="K408:M408"/>
    <mergeCell ref="I359:K359"/>
    <mergeCell ref="L359:N359"/>
    <mergeCell ref="N405:P405"/>
    <mergeCell ref="M744:N744"/>
    <mergeCell ref="K745:L745"/>
    <mergeCell ref="K761:L761"/>
    <mergeCell ref="M761:N761"/>
    <mergeCell ref="K750:L750"/>
    <mergeCell ref="M750:N750"/>
    <mergeCell ref="K751:L751"/>
    <mergeCell ref="M751:N751"/>
    <mergeCell ref="K752:L752"/>
    <mergeCell ref="M752:N752"/>
    <mergeCell ref="K753:L753"/>
    <mergeCell ref="K758:L758"/>
    <mergeCell ref="M758:N758"/>
    <mergeCell ref="K759:L759"/>
    <mergeCell ref="K755:L755"/>
    <mergeCell ref="M755:N755"/>
    <mergeCell ref="K757:L757"/>
    <mergeCell ref="M757:N757"/>
    <mergeCell ref="K748:L748"/>
    <mergeCell ref="M748:N748"/>
    <mergeCell ref="K747:L747"/>
    <mergeCell ref="M745:N745"/>
    <mergeCell ref="K746:L746"/>
    <mergeCell ref="M746:N746"/>
    <mergeCell ref="M747:N747"/>
    <mergeCell ref="M759:N759"/>
    <mergeCell ref="K760:L760"/>
    <mergeCell ref="K749:L749"/>
    <mergeCell ref="M749:N749"/>
    <mergeCell ref="I375:K375"/>
    <mergeCell ref="D315:U315"/>
    <mergeCell ref="M312:O312"/>
    <mergeCell ref="N403:P403"/>
    <mergeCell ref="N404:P404"/>
    <mergeCell ref="K402:M402"/>
    <mergeCell ref="N406:P406"/>
    <mergeCell ref="N407:P407"/>
    <mergeCell ref="E329:L329"/>
    <mergeCell ref="M329:O329"/>
    <mergeCell ref="E333:L333"/>
    <mergeCell ref="K341:M341"/>
    <mergeCell ref="N382:P382"/>
    <mergeCell ref="N381:P381"/>
    <mergeCell ref="N380:P380"/>
    <mergeCell ref="N383:P383"/>
    <mergeCell ref="N384:P384"/>
    <mergeCell ref="N385:P385"/>
    <mergeCell ref="N386:P386"/>
    <mergeCell ref="N394:P394"/>
    <mergeCell ref="N395:P395"/>
    <mergeCell ref="N396:P396"/>
    <mergeCell ref="K383:M383"/>
    <mergeCell ref="K384:M384"/>
    <mergeCell ref="K385:M385"/>
    <mergeCell ref="K386:M386"/>
    <mergeCell ref="L375:N375"/>
    <mergeCell ref="P334:R334"/>
    <mergeCell ref="P333:R333"/>
    <mergeCell ref="K406:M406"/>
    <mergeCell ref="K407:M407"/>
    <mergeCell ref="D359:H359"/>
    <mergeCell ref="F119:K119"/>
    <mergeCell ref="L119:N119"/>
    <mergeCell ref="O119:Q119"/>
    <mergeCell ref="M333:O333"/>
    <mergeCell ref="E322:L322"/>
    <mergeCell ref="G343:J343"/>
    <mergeCell ref="N397:P397"/>
    <mergeCell ref="N398:P398"/>
    <mergeCell ref="N399:P399"/>
    <mergeCell ref="N400:P400"/>
    <mergeCell ref="N401:P401"/>
    <mergeCell ref="G342:J342"/>
    <mergeCell ref="G341:J341"/>
    <mergeCell ref="K344:M344"/>
    <mergeCell ref="M311:O311"/>
    <mergeCell ref="E312:L312"/>
    <mergeCell ref="K382:M382"/>
    <mergeCell ref="K381:M381"/>
    <mergeCell ref="K380:M380"/>
    <mergeCell ref="G347:J347"/>
    <mergeCell ref="G345:J345"/>
    <mergeCell ref="G344:J344"/>
    <mergeCell ref="K347:M347"/>
    <mergeCell ref="D355:H355"/>
    <mergeCell ref="I355:K355"/>
    <mergeCell ref="L355:N355"/>
    <mergeCell ref="O355:P355"/>
    <mergeCell ref="D361:H361"/>
    <mergeCell ref="I361:K361"/>
    <mergeCell ref="L361:N361"/>
    <mergeCell ref="O361:P361"/>
    <mergeCell ref="D375:H375"/>
    <mergeCell ref="D74:G74"/>
    <mergeCell ref="F109:K109"/>
    <mergeCell ref="L109:N109"/>
    <mergeCell ref="E328:L328"/>
    <mergeCell ref="M328:O328"/>
    <mergeCell ref="M325:O325"/>
    <mergeCell ref="P332:R332"/>
    <mergeCell ref="P331:R331"/>
    <mergeCell ref="P330:R330"/>
    <mergeCell ref="P329:R329"/>
    <mergeCell ref="P312:R312"/>
    <mergeCell ref="F117:K117"/>
    <mergeCell ref="L117:N117"/>
    <mergeCell ref="O109:Q109"/>
    <mergeCell ref="F110:K110"/>
    <mergeCell ref="L110:N110"/>
    <mergeCell ref="O110:Q110"/>
    <mergeCell ref="F113:K113"/>
    <mergeCell ref="O166:Q166"/>
    <mergeCell ref="F116:K116"/>
    <mergeCell ref="L116:N116"/>
    <mergeCell ref="O165:Q165"/>
    <mergeCell ref="F163:K163"/>
    <mergeCell ref="L163:N163"/>
    <mergeCell ref="O163:Q163"/>
    <mergeCell ref="F121:K121"/>
    <mergeCell ref="L121:N121"/>
    <mergeCell ref="O121:Q121"/>
    <mergeCell ref="F122:K122"/>
    <mergeCell ref="L122:N122"/>
    <mergeCell ref="O122:Q122"/>
    <mergeCell ref="O118:Q118"/>
    <mergeCell ref="D104:U105"/>
    <mergeCell ref="F107:K107"/>
    <mergeCell ref="L107:N107"/>
    <mergeCell ref="O107:Q107"/>
    <mergeCell ref="F111:K111"/>
    <mergeCell ref="L111:N111"/>
    <mergeCell ref="O111:Q111"/>
    <mergeCell ref="F112:K112"/>
    <mergeCell ref="L112:N112"/>
    <mergeCell ref="O112:Q112"/>
    <mergeCell ref="P92:R92"/>
    <mergeCell ref="P99:R99"/>
    <mergeCell ref="E100:L100"/>
    <mergeCell ref="E99:L99"/>
    <mergeCell ref="E94:L94"/>
    <mergeCell ref="M94:O94"/>
    <mergeCell ref="P94:R94"/>
    <mergeCell ref="F108:K108"/>
    <mergeCell ref="O24:Q24"/>
    <mergeCell ref="O25:Q25"/>
    <mergeCell ref="O26:Q26"/>
    <mergeCell ref="O27:Q27"/>
    <mergeCell ref="F25:K25"/>
    <mergeCell ref="H69:J69"/>
    <mergeCell ref="H70:J70"/>
    <mergeCell ref="H71:J71"/>
    <mergeCell ref="H72:J72"/>
    <mergeCell ref="H73:J73"/>
    <mergeCell ref="H74:J74"/>
    <mergeCell ref="H75:J75"/>
    <mergeCell ref="H76:J76"/>
    <mergeCell ref="H77:J77"/>
    <mergeCell ref="M99:O99"/>
    <mergeCell ref="M100:O100"/>
    <mergeCell ref="P100:R100"/>
    <mergeCell ref="I51:L51"/>
    <mergeCell ref="I44:L44"/>
    <mergeCell ref="E44:H44"/>
    <mergeCell ref="P44:R44"/>
    <mergeCell ref="D63:T64"/>
    <mergeCell ref="D85:U86"/>
    <mergeCell ref="D89:U90"/>
    <mergeCell ref="S71:V71"/>
    <mergeCell ref="S72:V72"/>
    <mergeCell ref="S73:V73"/>
    <mergeCell ref="S74:V74"/>
    <mergeCell ref="S75:V75"/>
    <mergeCell ref="S76:V76"/>
    <mergeCell ref="S69:V69"/>
    <mergeCell ref="S70:V70"/>
    <mergeCell ref="F24:K24"/>
    <mergeCell ref="E92:L92"/>
    <mergeCell ref="M92:O92"/>
    <mergeCell ref="E93:L93"/>
    <mergeCell ref="M93:O93"/>
    <mergeCell ref="I33:L33"/>
    <mergeCell ref="E33:H33"/>
    <mergeCell ref="P33:R33"/>
    <mergeCell ref="E34:H34"/>
    <mergeCell ref="I34:L34"/>
    <mergeCell ref="P34:R34"/>
    <mergeCell ref="E35:H35"/>
    <mergeCell ref="I35:L35"/>
    <mergeCell ref="P35:R35"/>
    <mergeCell ref="E36:H36"/>
    <mergeCell ref="I36:L36"/>
    <mergeCell ref="P36:R36"/>
    <mergeCell ref="E37:H37"/>
    <mergeCell ref="I37:L37"/>
    <mergeCell ref="P37:R37"/>
    <mergeCell ref="D72:G72"/>
    <mergeCell ref="K72:L72"/>
    <mergeCell ref="M72:N72"/>
    <mergeCell ref="O72:P72"/>
    <mergeCell ref="Q72:R72"/>
    <mergeCell ref="D73:G73"/>
    <mergeCell ref="K73:L73"/>
    <mergeCell ref="M73:N73"/>
    <mergeCell ref="O73:P73"/>
    <mergeCell ref="Q73:R73"/>
    <mergeCell ref="E42:H42"/>
    <mergeCell ref="F27:K27"/>
    <mergeCell ref="C418:U418"/>
    <mergeCell ref="B425:U425"/>
    <mergeCell ref="C424:U424"/>
    <mergeCell ref="B474:U474"/>
    <mergeCell ref="C476:U476"/>
    <mergeCell ref="B565:U565"/>
    <mergeCell ref="C571:U571"/>
    <mergeCell ref="B572:U572"/>
    <mergeCell ref="L23:N23"/>
    <mergeCell ref="L24:N24"/>
    <mergeCell ref="L25:N25"/>
    <mergeCell ref="L26:N26"/>
    <mergeCell ref="L27:N27"/>
    <mergeCell ref="M36:O36"/>
    <mergeCell ref="D47:U47"/>
    <mergeCell ref="M49:O49"/>
    <mergeCell ref="M50:O50"/>
    <mergeCell ref="M51:O51"/>
    <mergeCell ref="E32:H32"/>
    <mergeCell ref="I32:L32"/>
    <mergeCell ref="P32:R32"/>
    <mergeCell ref="P42:R42"/>
    <mergeCell ref="P49:R49"/>
    <mergeCell ref="E43:H43"/>
    <mergeCell ref="I43:L43"/>
    <mergeCell ref="P43:R43"/>
    <mergeCell ref="I50:L50"/>
    <mergeCell ref="L145:N145"/>
    <mergeCell ref="O23:Q23"/>
    <mergeCell ref="M44:O44"/>
    <mergeCell ref="M43:O43"/>
    <mergeCell ref="F23:K23"/>
    <mergeCell ref="B3:U3"/>
    <mergeCell ref="B14:U14"/>
    <mergeCell ref="B8:U8"/>
    <mergeCell ref="D19:U20"/>
    <mergeCell ref="D54:U55"/>
    <mergeCell ref="D65:U67"/>
    <mergeCell ref="D80:U81"/>
    <mergeCell ref="D82:U83"/>
    <mergeCell ref="C7:U7"/>
    <mergeCell ref="M35:O35"/>
    <mergeCell ref="M37:O37"/>
    <mergeCell ref="D40:U40"/>
    <mergeCell ref="M42:O42"/>
    <mergeCell ref="M32:O32"/>
    <mergeCell ref="M33:O33"/>
    <mergeCell ref="M34:O34"/>
    <mergeCell ref="M760:N760"/>
    <mergeCell ref="M753:N753"/>
    <mergeCell ref="K754:L754"/>
    <mergeCell ref="M754:N754"/>
    <mergeCell ref="F26:K26"/>
    <mergeCell ref="K5:M5"/>
    <mergeCell ref="C574:U574"/>
    <mergeCell ref="B575:U575"/>
    <mergeCell ref="C579:U579"/>
    <mergeCell ref="B580:U580"/>
    <mergeCell ref="D259:U259"/>
    <mergeCell ref="D349:U350"/>
    <mergeCell ref="D420:U420"/>
    <mergeCell ref="B477:U478"/>
    <mergeCell ref="D308:U308"/>
    <mergeCell ref="D378:U378"/>
    <mergeCell ref="M193:N193"/>
    <mergeCell ref="O193:P193"/>
    <mergeCell ref="D197:G197"/>
    <mergeCell ref="K197:L197"/>
    <mergeCell ref="M197:N197"/>
    <mergeCell ref="O197:P197"/>
    <mergeCell ref="O205:Q205"/>
    <mergeCell ref="F206:K206"/>
    <mergeCell ref="I147:K147"/>
    <mergeCell ref="F204:K204"/>
    <mergeCell ref="L204:N204"/>
    <mergeCell ref="F165:K165"/>
    <mergeCell ref="F176:K176"/>
    <mergeCell ref="L176:N176"/>
    <mergeCell ref="F174:K174"/>
    <mergeCell ref="L174:N174"/>
    <mergeCell ref="D199:U200"/>
    <mergeCell ref="D182:G182"/>
    <mergeCell ref="D186:G186"/>
    <mergeCell ref="K186:L186"/>
    <mergeCell ref="M186:N186"/>
    <mergeCell ref="F150:H150"/>
    <mergeCell ref="D183:G183"/>
    <mergeCell ref="K183:L183"/>
    <mergeCell ref="M183:N183"/>
    <mergeCell ref="O183:P183"/>
    <mergeCell ref="Q183:R183"/>
    <mergeCell ref="O175:Q175"/>
    <mergeCell ref="D161:U162"/>
    <mergeCell ref="O186:P186"/>
    <mergeCell ref="Q186:R186"/>
    <mergeCell ref="D184:G184"/>
    <mergeCell ref="P328:R328"/>
    <mergeCell ref="P327:R327"/>
    <mergeCell ref="P326:R326"/>
    <mergeCell ref="N347:P347"/>
    <mergeCell ref="N346:P346"/>
    <mergeCell ref="N345:P345"/>
    <mergeCell ref="N340:P340"/>
    <mergeCell ref="P325:R325"/>
    <mergeCell ref="P324:R324"/>
    <mergeCell ref="M299:O299"/>
    <mergeCell ref="M300:O300"/>
    <mergeCell ref="M286:O286"/>
    <mergeCell ref="M322:O322"/>
    <mergeCell ref="E323:L323"/>
    <mergeCell ref="M323:O323"/>
    <mergeCell ref="E324:L324"/>
    <mergeCell ref="M324:O324"/>
    <mergeCell ref="M334:O334"/>
    <mergeCell ref="E330:L330"/>
    <mergeCell ref="M330:O330"/>
    <mergeCell ref="E331:L331"/>
    <mergeCell ref="M331:O331"/>
    <mergeCell ref="E332:L332"/>
    <mergeCell ref="M332:O332"/>
    <mergeCell ref="M301:O301"/>
    <mergeCell ref="M290:O290"/>
    <mergeCell ref="M291:O291"/>
    <mergeCell ref="M292:O292"/>
    <mergeCell ref="M303:O303"/>
    <mergeCell ref="M304:O304"/>
    <mergeCell ref="E325:L325"/>
    <mergeCell ref="D338:U338"/>
    <mergeCell ref="I498:J498"/>
    <mergeCell ref="K498:L498"/>
    <mergeCell ref="M498:N498"/>
    <mergeCell ref="I488:J488"/>
    <mergeCell ref="I489:J489"/>
    <mergeCell ref="I490:J490"/>
    <mergeCell ref="C557:U557"/>
    <mergeCell ref="D559:U559"/>
    <mergeCell ref="C569:U569"/>
    <mergeCell ref="D498:H498"/>
    <mergeCell ref="B583:V583"/>
    <mergeCell ref="B584:V584"/>
    <mergeCell ref="B585:V585"/>
    <mergeCell ref="B586:V586"/>
    <mergeCell ref="B587:V587"/>
    <mergeCell ref="B588:V588"/>
    <mergeCell ref="I501:J501"/>
    <mergeCell ref="K501:L501"/>
    <mergeCell ref="M501:N501"/>
    <mergeCell ref="D502:H502"/>
    <mergeCell ref="K488:L488"/>
    <mergeCell ref="K489:L489"/>
    <mergeCell ref="K490:L490"/>
    <mergeCell ref="K491:L491"/>
    <mergeCell ref="D488:H488"/>
    <mergeCell ref="D489:H489"/>
    <mergeCell ref="D490:H490"/>
    <mergeCell ref="D491:H491"/>
    <mergeCell ref="D495:H495"/>
    <mergeCell ref="I495:J495"/>
    <mergeCell ref="K495:L495"/>
    <mergeCell ref="M495:N495"/>
    <mergeCell ref="D496:H496"/>
    <mergeCell ref="I496:J496"/>
    <mergeCell ref="K496:L496"/>
    <mergeCell ref="M496:N496"/>
    <mergeCell ref="B669:V669"/>
    <mergeCell ref="B592:V592"/>
    <mergeCell ref="B593:V593"/>
    <mergeCell ref="B594:V594"/>
    <mergeCell ref="B601:V601"/>
    <mergeCell ref="B614:V614"/>
    <mergeCell ref="B582:U582"/>
    <mergeCell ref="B634:V634"/>
    <mergeCell ref="B640:V640"/>
    <mergeCell ref="B641:V641"/>
    <mergeCell ref="B642:V642"/>
    <mergeCell ref="B643:V643"/>
    <mergeCell ref="B644:V644"/>
    <mergeCell ref="B645:V645"/>
    <mergeCell ref="B646:V646"/>
    <mergeCell ref="B647:V647"/>
    <mergeCell ref="I502:J502"/>
    <mergeCell ref="K502:L502"/>
    <mergeCell ref="M502:N502"/>
    <mergeCell ref="B562:U562"/>
    <mergeCell ref="B560:U560"/>
    <mergeCell ref="D507:H507"/>
    <mergeCell ref="I507:J507"/>
    <mergeCell ref="K507:L507"/>
    <mergeCell ref="M507:N507"/>
    <mergeCell ref="D508:H508"/>
    <mergeCell ref="I508:J508"/>
    <mergeCell ref="K508:L508"/>
    <mergeCell ref="O523:Q523"/>
    <mergeCell ref="O524:Q524"/>
    <mergeCell ref="O525:Q525"/>
    <mergeCell ref="O526:Q526"/>
    <mergeCell ref="O527:Q527"/>
    <mergeCell ref="O528:Q528"/>
    <mergeCell ref="M509:N509"/>
    <mergeCell ref="D509:H509"/>
    <mergeCell ref="O515:Q515"/>
    <mergeCell ref="M526:N526"/>
    <mergeCell ref="D506:H506"/>
    <mergeCell ref="K526:L526"/>
    <mergeCell ref="D540:H540"/>
    <mergeCell ref="I540:J540"/>
    <mergeCell ref="K540:L540"/>
    <mergeCell ref="M540:N540"/>
    <mergeCell ref="D529:H529"/>
    <mergeCell ref="I529:J529"/>
    <mergeCell ref="D538:H538"/>
    <mergeCell ref="I538:J538"/>
    <mergeCell ref="I506:J506"/>
    <mergeCell ref="K506:L506"/>
    <mergeCell ref="M506:N506"/>
    <mergeCell ref="D514:H514"/>
    <mergeCell ref="I514:J514"/>
    <mergeCell ref="K514:L514"/>
    <mergeCell ref="M514:N514"/>
    <mergeCell ref="D515:H515"/>
    <mergeCell ref="I515:J515"/>
    <mergeCell ref="K515:L515"/>
    <mergeCell ref="M515:N515"/>
    <mergeCell ref="D513:H513"/>
    <mergeCell ref="O217:Q217"/>
    <mergeCell ref="F208:K208"/>
    <mergeCell ref="L208:N208"/>
    <mergeCell ref="O208:Q208"/>
    <mergeCell ref="F209:K209"/>
    <mergeCell ref="L209:N209"/>
    <mergeCell ref="O209:Q209"/>
    <mergeCell ref="F210:K210"/>
    <mergeCell ref="L210:N210"/>
    <mergeCell ref="O210:Q210"/>
    <mergeCell ref="J241:L241"/>
    <mergeCell ref="F212:K212"/>
    <mergeCell ref="L212:N212"/>
    <mergeCell ref="O212:Q212"/>
    <mergeCell ref="F213:K213"/>
    <mergeCell ref="L213:N213"/>
    <mergeCell ref="O213:Q213"/>
    <mergeCell ref="O216:Q216"/>
    <mergeCell ref="L230:N230"/>
    <mergeCell ref="O230:Q230"/>
    <mergeCell ref="F231:K231"/>
    <mergeCell ref="L231:N231"/>
    <mergeCell ref="O231:Q231"/>
    <mergeCell ref="M240:O240"/>
    <mergeCell ref="L214:N214"/>
    <mergeCell ref="I143:K143"/>
    <mergeCell ref="I145:K145"/>
    <mergeCell ref="I146:K146"/>
    <mergeCell ref="I151:K151"/>
    <mergeCell ref="I150:K150"/>
    <mergeCell ref="B2:U2"/>
    <mergeCell ref="L129:N129"/>
    <mergeCell ref="I129:K129"/>
    <mergeCell ref="L130:N130"/>
    <mergeCell ref="L131:N131"/>
    <mergeCell ref="L206:N206"/>
    <mergeCell ref="O206:Q206"/>
    <mergeCell ref="F207:K207"/>
    <mergeCell ref="L207:N207"/>
    <mergeCell ref="O207:Q207"/>
    <mergeCell ref="F202:K202"/>
    <mergeCell ref="L202:N202"/>
    <mergeCell ref="O202:Q202"/>
    <mergeCell ref="F203:K203"/>
    <mergeCell ref="L203:N203"/>
    <mergeCell ref="O203:Q203"/>
    <mergeCell ref="F143:H143"/>
    <mergeCell ref="L141:N141"/>
    <mergeCell ref="L142:N142"/>
    <mergeCell ref="L143:N143"/>
    <mergeCell ref="L144:N144"/>
    <mergeCell ref="L146:N146"/>
    <mergeCell ref="L147:N147"/>
    <mergeCell ref="F145:H145"/>
    <mergeCell ref="F146:H146"/>
    <mergeCell ref="D193:G193"/>
    <mergeCell ref="I130:K130"/>
    <mergeCell ref="I131:K131"/>
    <mergeCell ref="I132:K132"/>
    <mergeCell ref="I133:K133"/>
    <mergeCell ref="I134:K134"/>
    <mergeCell ref="I135:K135"/>
    <mergeCell ref="I136:K136"/>
    <mergeCell ref="I137:K137"/>
    <mergeCell ref="I138:K138"/>
    <mergeCell ref="I140:K140"/>
    <mergeCell ref="I139:K139"/>
    <mergeCell ref="I141:K141"/>
    <mergeCell ref="I142:K142"/>
    <mergeCell ref="I144:K144"/>
    <mergeCell ref="I149:K149"/>
    <mergeCell ref="F217:K217"/>
    <mergeCell ref="F214:K214"/>
    <mergeCell ref="K193:L193"/>
    <mergeCell ref="D153:U154"/>
    <mergeCell ref="F151:H151"/>
    <mergeCell ref="D187:G187"/>
    <mergeCell ref="K187:L187"/>
    <mergeCell ref="M187:N187"/>
    <mergeCell ref="O187:P187"/>
    <mergeCell ref="Q187:R187"/>
    <mergeCell ref="K184:L184"/>
    <mergeCell ref="M184:N184"/>
    <mergeCell ref="O184:P184"/>
    <mergeCell ref="Q184:R184"/>
    <mergeCell ref="D185:G185"/>
    <mergeCell ref="K185:L185"/>
    <mergeCell ref="M185:N185"/>
    <mergeCell ref="F230:K230"/>
    <mergeCell ref="M490:N490"/>
    <mergeCell ref="M491:N491"/>
    <mergeCell ref="M508:N508"/>
    <mergeCell ref="D500:H500"/>
    <mergeCell ref="I500:J500"/>
    <mergeCell ref="K500:L500"/>
    <mergeCell ref="M500:N500"/>
    <mergeCell ref="D501:H501"/>
    <mergeCell ref="D499:H499"/>
    <mergeCell ref="I499:J499"/>
    <mergeCell ref="K499:L499"/>
    <mergeCell ref="M499:N499"/>
    <mergeCell ref="D497:H497"/>
    <mergeCell ref="I497:J497"/>
    <mergeCell ref="K497:L497"/>
    <mergeCell ref="M497:N497"/>
    <mergeCell ref="I491:J491"/>
    <mergeCell ref="M488:N488"/>
    <mergeCell ref="M489:N489"/>
    <mergeCell ref="M293:O293"/>
    <mergeCell ref="G346:J346"/>
    <mergeCell ref="K346:M346"/>
    <mergeCell ref="E334:L334"/>
    <mergeCell ref="K340:M340"/>
    <mergeCell ref="G340:J340"/>
    <mergeCell ref="N343:P343"/>
    <mergeCell ref="N342:P342"/>
    <mergeCell ref="N341:P341"/>
    <mergeCell ref="K416:M416"/>
    <mergeCell ref="K345:M345"/>
    <mergeCell ref="E311:L311"/>
    <mergeCell ref="D276:L276"/>
    <mergeCell ref="P276:Q276"/>
    <mergeCell ref="D277:L277"/>
    <mergeCell ref="P277:Q277"/>
    <mergeCell ref="D278:L278"/>
    <mergeCell ref="P278:Q278"/>
    <mergeCell ref="D279:L279"/>
    <mergeCell ref="P279:Q279"/>
    <mergeCell ref="D280:L280"/>
    <mergeCell ref="P280:Q280"/>
    <mergeCell ref="O204:Q204"/>
    <mergeCell ref="O214:Q214"/>
    <mergeCell ref="F215:K215"/>
    <mergeCell ref="L215:N215"/>
    <mergeCell ref="O215:Q215"/>
    <mergeCell ref="F216:K216"/>
    <mergeCell ref="L216:N216"/>
    <mergeCell ref="L217:N217"/>
    <mergeCell ref="F211:K211"/>
    <mergeCell ref="L211:N211"/>
    <mergeCell ref="F205:K205"/>
    <mergeCell ref="L205:N205"/>
    <mergeCell ref="O211:Q211"/>
    <mergeCell ref="D237:U238"/>
    <mergeCell ref="M269:O269"/>
    <mergeCell ref="M244:O244"/>
    <mergeCell ref="J245:L245"/>
    <mergeCell ref="M245:O245"/>
    <mergeCell ref="J246:L246"/>
    <mergeCell ref="M246:O246"/>
    <mergeCell ref="D266:U267"/>
    <mergeCell ref="D219:U220"/>
    <mergeCell ref="M296:O296"/>
    <mergeCell ref="M297:O297"/>
    <mergeCell ref="M287:O287"/>
    <mergeCell ref="M288:O288"/>
    <mergeCell ref="P323:R323"/>
    <mergeCell ref="P322:R322"/>
    <mergeCell ref="P321:R321"/>
    <mergeCell ref="D317:U318"/>
    <mergeCell ref="P311:R311"/>
    <mergeCell ref="E310:L310"/>
    <mergeCell ref="M310:O310"/>
    <mergeCell ref="P310:R310"/>
    <mergeCell ref="M302:O302"/>
    <mergeCell ref="M283:O283"/>
    <mergeCell ref="D299:L299"/>
    <mergeCell ref="P299:Q299"/>
    <mergeCell ref="D300:L300"/>
    <mergeCell ref="P300:Q300"/>
    <mergeCell ref="D301:L301"/>
    <mergeCell ref="P301:Q301"/>
    <mergeCell ref="D302:L302"/>
    <mergeCell ref="P302:Q302"/>
    <mergeCell ref="M289:O289"/>
    <mergeCell ref="M298:O298"/>
    <mergeCell ref="I513:J513"/>
    <mergeCell ref="K513:L513"/>
    <mergeCell ref="M513:N513"/>
    <mergeCell ref="D522:H522"/>
    <mergeCell ref="K509:L509"/>
    <mergeCell ref="I509:J509"/>
    <mergeCell ref="D535:H535"/>
    <mergeCell ref="I535:J535"/>
    <mergeCell ref="K535:L535"/>
    <mergeCell ref="M535:N535"/>
    <mergeCell ref="M538:N538"/>
    <mergeCell ref="D539:H539"/>
    <mergeCell ref="I539:J539"/>
    <mergeCell ref="K539:L539"/>
    <mergeCell ref="M539:N539"/>
    <mergeCell ref="I522:J522"/>
    <mergeCell ref="K522:L522"/>
    <mergeCell ref="M522:N522"/>
    <mergeCell ref="D536:H536"/>
    <mergeCell ref="I536:J536"/>
    <mergeCell ref="K536:L536"/>
    <mergeCell ref="M536:N536"/>
    <mergeCell ref="D537:H537"/>
    <mergeCell ref="I537:J537"/>
    <mergeCell ref="K537:L537"/>
    <mergeCell ref="M537:N537"/>
    <mergeCell ref="O536:Q536"/>
    <mergeCell ref="O537:Q537"/>
    <mergeCell ref="O538:Q538"/>
    <mergeCell ref="O539:Q539"/>
    <mergeCell ref="D516:H516"/>
    <mergeCell ref="I516:J516"/>
    <mergeCell ref="I546:J546"/>
    <mergeCell ref="K546:L546"/>
    <mergeCell ref="M546:N546"/>
    <mergeCell ref="D527:H527"/>
    <mergeCell ref="I527:J527"/>
    <mergeCell ref="K527:L527"/>
    <mergeCell ref="M527:N527"/>
    <mergeCell ref="D528:H528"/>
    <mergeCell ref="I528:J528"/>
    <mergeCell ref="K528:L528"/>
    <mergeCell ref="M528:N528"/>
    <mergeCell ref="D525:H525"/>
    <mergeCell ref="I525:J525"/>
    <mergeCell ref="K525:L525"/>
    <mergeCell ref="M525:N525"/>
    <mergeCell ref="D526:H526"/>
    <mergeCell ref="I526:J526"/>
    <mergeCell ref="K538:L538"/>
    <mergeCell ref="D523:H523"/>
    <mergeCell ref="I523:J523"/>
    <mergeCell ref="K523:L523"/>
    <mergeCell ref="M523:N523"/>
    <mergeCell ref="D524:H524"/>
    <mergeCell ref="I524:J524"/>
    <mergeCell ref="K524:L524"/>
    <mergeCell ref="M524:N524"/>
    <mergeCell ref="O548:Q548"/>
    <mergeCell ref="O549:Q549"/>
    <mergeCell ref="B620:V620"/>
    <mergeCell ref="B591:V591"/>
    <mergeCell ref="B604:V604"/>
    <mergeCell ref="B610:V610"/>
    <mergeCell ref="B612:V612"/>
    <mergeCell ref="B589:V589"/>
    <mergeCell ref="B590:V590"/>
    <mergeCell ref="I548:J548"/>
    <mergeCell ref="B662:V662"/>
    <mergeCell ref="B664:V664"/>
    <mergeCell ref="B667:V667"/>
    <mergeCell ref="B713:V713"/>
    <mergeCell ref="B711:V711"/>
    <mergeCell ref="I541:J541"/>
    <mergeCell ref="K541:L541"/>
    <mergeCell ref="M541:N541"/>
    <mergeCell ref="D541:H541"/>
    <mergeCell ref="B709:V709"/>
    <mergeCell ref="B690:V690"/>
    <mergeCell ref="B692:V692"/>
    <mergeCell ref="B671:V671"/>
    <mergeCell ref="E639:U639"/>
    <mergeCell ref="B638:V638"/>
    <mergeCell ref="E635:U637"/>
    <mergeCell ref="B648:V648"/>
    <mergeCell ref="B649:V649"/>
    <mergeCell ref="B650:V650"/>
    <mergeCell ref="B658:V658"/>
    <mergeCell ref="B660:V660"/>
    <mergeCell ref="B704:V704"/>
    <mergeCell ref="O748:P748"/>
    <mergeCell ref="O749:P749"/>
    <mergeCell ref="O750:P750"/>
    <mergeCell ref="O751:P751"/>
    <mergeCell ref="O752:P752"/>
    <mergeCell ref="O753:P753"/>
    <mergeCell ref="O754:P754"/>
    <mergeCell ref="O755:P755"/>
    <mergeCell ref="O757:P757"/>
    <mergeCell ref="O758:P758"/>
    <mergeCell ref="O759:P759"/>
    <mergeCell ref="K553:L553"/>
    <mergeCell ref="M553:N553"/>
    <mergeCell ref="B706:V706"/>
    <mergeCell ref="B674:V674"/>
    <mergeCell ref="B616:V616"/>
    <mergeCell ref="B618:V618"/>
    <mergeCell ref="B619:V619"/>
    <mergeCell ref="B622:V622"/>
    <mergeCell ref="B623:V623"/>
    <mergeCell ref="B624:V624"/>
    <mergeCell ref="B625:V625"/>
    <mergeCell ref="B628:V628"/>
    <mergeCell ref="B698:V698"/>
    <mergeCell ref="B676:V676"/>
    <mergeCell ref="B678:V678"/>
    <mergeCell ref="B684:V684"/>
    <mergeCell ref="Q754:R754"/>
    <mergeCell ref="Q755:R755"/>
    <mergeCell ref="Q757:R757"/>
    <mergeCell ref="I553:J553"/>
    <mergeCell ref="K744:L744"/>
    <mergeCell ref="O490:Q490"/>
    <mergeCell ref="O491:Q491"/>
    <mergeCell ref="O495:Q495"/>
    <mergeCell ref="O496:Q496"/>
    <mergeCell ref="B686:V686"/>
    <mergeCell ref="B688:V688"/>
    <mergeCell ref="D553:H553"/>
    <mergeCell ref="D550:H550"/>
    <mergeCell ref="I550:J550"/>
    <mergeCell ref="K550:L550"/>
    <mergeCell ref="M550:N550"/>
    <mergeCell ref="D551:H551"/>
    <mergeCell ref="I551:J551"/>
    <mergeCell ref="K551:L551"/>
    <mergeCell ref="M551:N551"/>
    <mergeCell ref="D548:H548"/>
    <mergeCell ref="O744:P744"/>
    <mergeCell ref="K548:L548"/>
    <mergeCell ref="M548:N548"/>
    <mergeCell ref="D549:H549"/>
    <mergeCell ref="I549:J549"/>
    <mergeCell ref="K549:L549"/>
    <mergeCell ref="M549:N549"/>
    <mergeCell ref="I552:J552"/>
    <mergeCell ref="D552:H552"/>
    <mergeCell ref="D547:H547"/>
    <mergeCell ref="I547:J547"/>
    <mergeCell ref="K547:L547"/>
    <mergeCell ref="M547:N547"/>
    <mergeCell ref="D546:H546"/>
    <mergeCell ref="O540:Q540"/>
    <mergeCell ref="O547:Q547"/>
    <mergeCell ref="E810:I810"/>
    <mergeCell ref="K774:L774"/>
    <mergeCell ref="M774:N774"/>
    <mergeCell ref="O550:Q550"/>
    <mergeCell ref="O551:Q551"/>
    <mergeCell ref="O552:Q552"/>
    <mergeCell ref="O553:Q553"/>
    <mergeCell ref="K552:L552"/>
    <mergeCell ref="M552:N552"/>
    <mergeCell ref="O760:P760"/>
    <mergeCell ref="O761:P761"/>
    <mergeCell ref="Q744:R744"/>
    <mergeCell ref="Q745:R745"/>
    <mergeCell ref="Q746:R746"/>
    <mergeCell ref="Q747:R747"/>
    <mergeCell ref="Q748:R748"/>
    <mergeCell ref="Q749:R749"/>
    <mergeCell ref="Q750:R750"/>
    <mergeCell ref="Q751:R751"/>
    <mergeCell ref="Q752:R752"/>
    <mergeCell ref="Q753:R753"/>
    <mergeCell ref="Q758:R758"/>
    <mergeCell ref="Q759:R759"/>
    <mergeCell ref="Q760:R760"/>
    <mergeCell ref="Q761:R761"/>
    <mergeCell ref="O745:P745"/>
    <mergeCell ref="D760:J760"/>
    <mergeCell ref="D761:J761"/>
    <mergeCell ref="O746:P746"/>
    <mergeCell ref="O747:P747"/>
    <mergeCell ref="K766:L766"/>
    <mergeCell ref="M766:N766"/>
    <mergeCell ref="K767:L767"/>
    <mergeCell ref="M767:N767"/>
    <mergeCell ref="K768:L768"/>
    <mergeCell ref="M768:N768"/>
    <mergeCell ref="J810:K810"/>
    <mergeCell ref="J811:K811"/>
    <mergeCell ref="K784:L784"/>
    <mergeCell ref="M784:N784"/>
    <mergeCell ref="M777:N777"/>
    <mergeCell ref="K778:L778"/>
    <mergeCell ref="M778:N778"/>
    <mergeCell ref="K779:L779"/>
    <mergeCell ref="M779:N779"/>
    <mergeCell ref="J804:K804"/>
    <mergeCell ref="J805:K805"/>
    <mergeCell ref="K780:L780"/>
    <mergeCell ref="J802:K802"/>
    <mergeCell ref="L802:M802"/>
    <mergeCell ref="L793:M795"/>
    <mergeCell ref="L798:M800"/>
    <mergeCell ref="L803:M805"/>
    <mergeCell ref="J809:K809"/>
    <mergeCell ref="L809:M809"/>
    <mergeCell ref="L810:M812"/>
    <mergeCell ref="J795:K795"/>
    <mergeCell ref="J799:K799"/>
    <mergeCell ref="M781:N781"/>
    <mergeCell ref="O497:Q497"/>
    <mergeCell ref="O498:Q498"/>
    <mergeCell ref="O499:Q499"/>
    <mergeCell ref="K756:L756"/>
    <mergeCell ref="M756:N756"/>
    <mergeCell ref="O756:P756"/>
    <mergeCell ref="Q756:R756"/>
    <mergeCell ref="K743:L743"/>
    <mergeCell ref="M743:N743"/>
    <mergeCell ref="O743:P743"/>
    <mergeCell ref="Q743:R743"/>
    <mergeCell ref="M780:N780"/>
    <mergeCell ref="M773:N773"/>
    <mergeCell ref="O509:Q509"/>
    <mergeCell ref="O516:Q516"/>
    <mergeCell ref="O529:Q529"/>
    <mergeCell ref="O541:Q541"/>
    <mergeCell ref="O506:Q506"/>
    <mergeCell ref="O513:Q513"/>
    <mergeCell ref="O522:Q522"/>
    <mergeCell ref="O535:Q535"/>
    <mergeCell ref="O546:Q546"/>
    <mergeCell ref="O488:Q488"/>
    <mergeCell ref="O489:Q489"/>
    <mergeCell ref="K516:L516"/>
    <mergeCell ref="M516:N516"/>
    <mergeCell ref="K529:L529"/>
    <mergeCell ref="K782:L782"/>
    <mergeCell ref="M782:N782"/>
    <mergeCell ref="K783:L783"/>
    <mergeCell ref="M783:N783"/>
    <mergeCell ref="M769:N769"/>
    <mergeCell ref="K770:L770"/>
    <mergeCell ref="M770:N770"/>
    <mergeCell ref="K771:L771"/>
    <mergeCell ref="M771:N771"/>
    <mergeCell ref="K772:L772"/>
    <mergeCell ref="M772:N772"/>
    <mergeCell ref="K769:L769"/>
    <mergeCell ref="K775:L775"/>
    <mergeCell ref="M775:N775"/>
    <mergeCell ref="K776:L776"/>
    <mergeCell ref="M776:N776"/>
    <mergeCell ref="K773:L773"/>
    <mergeCell ref="K777:L777"/>
    <mergeCell ref="K781:L781"/>
    <mergeCell ref="M529:N529"/>
    <mergeCell ref="O500:Q500"/>
    <mergeCell ref="O501:Q501"/>
    <mergeCell ref="O502:Q502"/>
    <mergeCell ref="O507:Q507"/>
    <mergeCell ref="O508:Q508"/>
    <mergeCell ref="O514:Q514"/>
    <mergeCell ref="H185:J185"/>
    <mergeCell ref="H186:J186"/>
    <mergeCell ref="F148:H148"/>
    <mergeCell ref="L165:N165"/>
    <mergeCell ref="F173:K173"/>
    <mergeCell ref="L173:N173"/>
    <mergeCell ref="D169:U170"/>
    <mergeCell ref="D179:U180"/>
    <mergeCell ref="F164:K164"/>
    <mergeCell ref="L164:N164"/>
    <mergeCell ref="F166:K166"/>
    <mergeCell ref="L166:N166"/>
    <mergeCell ref="L132:N132"/>
    <mergeCell ref="L133:N133"/>
    <mergeCell ref="L134:N134"/>
    <mergeCell ref="L135:N135"/>
    <mergeCell ref="L136:N136"/>
    <mergeCell ref="L137:N137"/>
    <mergeCell ref="L138:N138"/>
    <mergeCell ref="L139:N139"/>
    <mergeCell ref="L140:N140"/>
    <mergeCell ref="F147:H147"/>
    <mergeCell ref="K182:L182"/>
    <mergeCell ref="M182:N182"/>
    <mergeCell ref="O182:P182"/>
    <mergeCell ref="Q182:R182"/>
    <mergeCell ref="O185:P185"/>
    <mergeCell ref="Q185:R185"/>
    <mergeCell ref="R130:T151"/>
    <mergeCell ref="H182:J182"/>
    <mergeCell ref="H183:J183"/>
    <mergeCell ref="H184:J184"/>
    <mergeCell ref="F115:K115"/>
    <mergeCell ref="L108:N108"/>
    <mergeCell ref="O108:Q108"/>
    <mergeCell ref="D256:I256"/>
    <mergeCell ref="D257:I257"/>
    <mergeCell ref="H197:J197"/>
    <mergeCell ref="S182:V182"/>
    <mergeCell ref="S183:V183"/>
    <mergeCell ref="S184:V184"/>
    <mergeCell ref="S185:V185"/>
    <mergeCell ref="S186:V186"/>
    <mergeCell ref="S187:V187"/>
    <mergeCell ref="S188:V188"/>
    <mergeCell ref="S189:V189"/>
    <mergeCell ref="S190:V190"/>
    <mergeCell ref="S191:V191"/>
    <mergeCell ref="S192:V192"/>
    <mergeCell ref="S193:V193"/>
    <mergeCell ref="S194:V194"/>
    <mergeCell ref="S195:V195"/>
    <mergeCell ref="S196:V196"/>
    <mergeCell ref="S197:V197"/>
    <mergeCell ref="M241:O241"/>
    <mergeCell ref="J242:L242"/>
    <mergeCell ref="M242:O242"/>
    <mergeCell ref="J243:L243"/>
    <mergeCell ref="M243:O243"/>
    <mergeCell ref="J244:L244"/>
    <mergeCell ref="J247:L247"/>
    <mergeCell ref="M247:O247"/>
    <mergeCell ref="J248:L248"/>
    <mergeCell ref="D221:U223"/>
    <mergeCell ref="D240:I240"/>
    <mergeCell ref="D261:I261"/>
    <mergeCell ref="D262:I262"/>
    <mergeCell ref="D263:I263"/>
    <mergeCell ref="D269:L269"/>
    <mergeCell ref="P269:Q269"/>
    <mergeCell ref="D270:L270"/>
    <mergeCell ref="P270:Q270"/>
    <mergeCell ref="D271:L271"/>
    <mergeCell ref="P271:Q271"/>
    <mergeCell ref="D272:L272"/>
    <mergeCell ref="P272:Q272"/>
    <mergeCell ref="D273:L273"/>
    <mergeCell ref="P273:Q273"/>
    <mergeCell ref="D274:L274"/>
    <mergeCell ref="P274:Q274"/>
    <mergeCell ref="D275:L275"/>
    <mergeCell ref="P275:Q275"/>
    <mergeCell ref="M270:O270"/>
    <mergeCell ref="M271:O271"/>
    <mergeCell ref="M272:O272"/>
    <mergeCell ref="M274:O274"/>
    <mergeCell ref="M275:O275"/>
    <mergeCell ref="M273:O273"/>
    <mergeCell ref="D246:I246"/>
    <mergeCell ref="D247:I247"/>
    <mergeCell ref="D248:I248"/>
    <mergeCell ref="D249:I249"/>
    <mergeCell ref="D250:I250"/>
    <mergeCell ref="D251:I251"/>
    <mergeCell ref="D252:I252"/>
    <mergeCell ref="D253:I253"/>
    <mergeCell ref="D254:I254"/>
    <mergeCell ref="D298:L298"/>
    <mergeCell ref="P298:Q298"/>
    <mergeCell ref="D281:L281"/>
    <mergeCell ref="P281:Q281"/>
    <mergeCell ref="D282:L282"/>
    <mergeCell ref="P282:Q282"/>
    <mergeCell ref="D283:L283"/>
    <mergeCell ref="P283:Q283"/>
    <mergeCell ref="D284:L284"/>
    <mergeCell ref="P284:Q284"/>
    <mergeCell ref="D285:L285"/>
    <mergeCell ref="P285:Q285"/>
    <mergeCell ref="D286:L286"/>
    <mergeCell ref="P286:Q286"/>
    <mergeCell ref="D287:L287"/>
    <mergeCell ref="P287:Q287"/>
    <mergeCell ref="D288:L288"/>
    <mergeCell ref="P288:Q288"/>
    <mergeCell ref="D289:L289"/>
    <mergeCell ref="P289:Q289"/>
    <mergeCell ref="M282:O282"/>
    <mergeCell ref="M284:O284"/>
    <mergeCell ref="M285:O285"/>
    <mergeCell ref="M276:O276"/>
    <mergeCell ref="M277:O277"/>
    <mergeCell ref="M278:O278"/>
    <mergeCell ref="M279:O279"/>
    <mergeCell ref="M280:O280"/>
    <mergeCell ref="M281:O281"/>
    <mergeCell ref="M294:O294"/>
    <mergeCell ref="M295:O295"/>
    <mergeCell ref="D303:L303"/>
    <mergeCell ref="P303:Q303"/>
    <mergeCell ref="D304:L304"/>
    <mergeCell ref="P304:Q304"/>
    <mergeCell ref="D290:L290"/>
    <mergeCell ref="P290:Q290"/>
    <mergeCell ref="D291:L291"/>
    <mergeCell ref="P291:Q291"/>
    <mergeCell ref="D292:L292"/>
    <mergeCell ref="P292:Q292"/>
    <mergeCell ref="D293:L293"/>
    <mergeCell ref="P293:Q293"/>
    <mergeCell ref="D294:L294"/>
    <mergeCell ref="P294:Q294"/>
    <mergeCell ref="D295:L295"/>
    <mergeCell ref="P295:Q295"/>
    <mergeCell ref="D296:L296"/>
    <mergeCell ref="P296:Q296"/>
    <mergeCell ref="D297:L297"/>
    <mergeCell ref="P297:Q297"/>
    <mergeCell ref="C422:P422"/>
    <mergeCell ref="E822:I822"/>
    <mergeCell ref="D766:J766"/>
    <mergeCell ref="D767:J767"/>
    <mergeCell ref="D768:J768"/>
    <mergeCell ref="D769:J769"/>
    <mergeCell ref="D770:J770"/>
    <mergeCell ref="D771:J771"/>
    <mergeCell ref="D772:J772"/>
    <mergeCell ref="D773:J773"/>
    <mergeCell ref="D774:J774"/>
    <mergeCell ref="D775:J775"/>
    <mergeCell ref="D776:J776"/>
    <mergeCell ref="D777:J777"/>
    <mergeCell ref="D778:J778"/>
    <mergeCell ref="D779:J779"/>
    <mergeCell ref="D780:J780"/>
    <mergeCell ref="D781:J781"/>
    <mergeCell ref="D782:J782"/>
    <mergeCell ref="D783:J783"/>
    <mergeCell ref="D784:J784"/>
    <mergeCell ref="D785:J785"/>
    <mergeCell ref="E792:I792"/>
    <mergeCell ref="E793:I793"/>
    <mergeCell ref="E794:I794"/>
    <mergeCell ref="E795:I795"/>
    <mergeCell ref="E797:I797"/>
    <mergeCell ref="E798:I798"/>
    <mergeCell ref="E799:I799"/>
    <mergeCell ref="E800:I800"/>
    <mergeCell ref="E802:I802"/>
    <mergeCell ref="E803:I803"/>
    <mergeCell ref="E804:I804"/>
    <mergeCell ref="D762:J762"/>
    <mergeCell ref="D743:J743"/>
    <mergeCell ref="D744:J744"/>
    <mergeCell ref="D745:J745"/>
    <mergeCell ref="D746:J746"/>
    <mergeCell ref="D747:J747"/>
    <mergeCell ref="D748:J748"/>
    <mergeCell ref="D749:J749"/>
    <mergeCell ref="D750:J750"/>
    <mergeCell ref="D751:J751"/>
    <mergeCell ref="D752:J752"/>
    <mergeCell ref="D753:J753"/>
    <mergeCell ref="D754:J754"/>
    <mergeCell ref="D755:J755"/>
    <mergeCell ref="D756:J756"/>
    <mergeCell ref="D757:J757"/>
    <mergeCell ref="D758:J758"/>
    <mergeCell ref="D759:J759"/>
  </mergeCells>
  <pageMargins left="0.70866141732283472" right="0.70866141732283472" top="0.74803149606299213" bottom="0.74803149606299213" header="0.31496062992125984" footer="0.31496062992125984"/>
  <pageSetup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7:H63"/>
  <sheetViews>
    <sheetView topLeftCell="A43" workbookViewId="0">
      <selection activeCell="E49" sqref="A49:XFD64"/>
    </sheetView>
  </sheetViews>
  <sheetFormatPr baseColWidth="10" defaultRowHeight="12.75" x14ac:dyDescent="0.2"/>
  <cols>
    <col min="5" max="5" width="38" customWidth="1"/>
    <col min="6" max="6" width="14.6640625" bestFit="1" customWidth="1"/>
  </cols>
  <sheetData>
    <row r="7" spans="5:7" x14ac:dyDescent="0.2">
      <c r="E7" t="s">
        <v>385</v>
      </c>
    </row>
    <row r="9" spans="5:7" x14ac:dyDescent="0.2">
      <c r="E9" t="s">
        <v>386</v>
      </c>
    </row>
    <row r="10" spans="5:7" x14ac:dyDescent="0.2">
      <c r="E10" t="s">
        <v>382</v>
      </c>
    </row>
    <row r="11" spans="5:7" x14ac:dyDescent="0.2">
      <c r="E11" t="s">
        <v>387</v>
      </c>
      <c r="G11" t="s">
        <v>384</v>
      </c>
    </row>
    <row r="12" spans="5:7" x14ac:dyDescent="0.2">
      <c r="E12" t="s">
        <v>388</v>
      </c>
      <c r="F12" s="50">
        <v>610543000000</v>
      </c>
    </row>
    <row r="13" spans="5:7" x14ac:dyDescent="0.2">
      <c r="E13" t="s">
        <v>390</v>
      </c>
      <c r="F13" s="50">
        <v>129099567</v>
      </c>
    </row>
    <row r="14" spans="5:7" x14ac:dyDescent="0.2">
      <c r="E14" t="s">
        <v>383</v>
      </c>
      <c r="F14" s="51">
        <v>2.0000000000000001E-4</v>
      </c>
      <c r="G14" t="s">
        <v>389</v>
      </c>
    </row>
    <row r="16" spans="5:7" x14ac:dyDescent="0.2">
      <c r="E16" t="s">
        <v>391</v>
      </c>
      <c r="G16" t="s">
        <v>392</v>
      </c>
    </row>
    <row r="18" spans="5:7" x14ac:dyDescent="0.2">
      <c r="E18" t="s">
        <v>388</v>
      </c>
      <c r="F18" s="50">
        <v>760104048000</v>
      </c>
    </row>
    <row r="19" spans="5:7" x14ac:dyDescent="0.2">
      <c r="E19" t="s">
        <v>390</v>
      </c>
    </row>
    <row r="20" spans="5:7" x14ac:dyDescent="0.2">
      <c r="F20" s="50">
        <v>84516563</v>
      </c>
      <c r="G20" t="s">
        <v>393</v>
      </c>
    </row>
    <row r="21" spans="5:7" x14ac:dyDescent="0.2">
      <c r="E21" t="s">
        <v>383</v>
      </c>
    </row>
    <row r="22" spans="5:7" x14ac:dyDescent="0.2">
      <c r="F22" s="51">
        <v>1.11E-4</v>
      </c>
    </row>
    <row r="24" spans="5:7" x14ac:dyDescent="0.2">
      <c r="E24" t="s">
        <v>394</v>
      </c>
      <c r="G24" t="s">
        <v>384</v>
      </c>
    </row>
    <row r="26" spans="5:7" x14ac:dyDescent="0.2">
      <c r="E26" t="s">
        <v>388</v>
      </c>
      <c r="F26" s="50">
        <v>760104048000</v>
      </c>
    </row>
    <row r="27" spans="5:7" x14ac:dyDescent="0.2">
      <c r="E27" t="s">
        <v>390</v>
      </c>
    </row>
    <row r="28" spans="5:7" x14ac:dyDescent="0.2">
      <c r="F28" s="50">
        <v>42742686</v>
      </c>
      <c r="G28" t="s">
        <v>395</v>
      </c>
    </row>
    <row r="29" spans="5:7" x14ac:dyDescent="0.2">
      <c r="E29" t="s">
        <v>383</v>
      </c>
    </row>
    <row r="30" spans="5:7" x14ac:dyDescent="0.2">
      <c r="F30" s="51">
        <v>5.5999999999999999E-5</v>
      </c>
    </row>
    <row r="32" spans="5:7" x14ac:dyDescent="0.2">
      <c r="E32" t="s">
        <v>396</v>
      </c>
    </row>
    <row r="34" spans="5:8" x14ac:dyDescent="0.2">
      <c r="E34" t="s">
        <v>387</v>
      </c>
      <c r="G34" t="s">
        <v>384</v>
      </c>
    </row>
    <row r="35" spans="5:8" x14ac:dyDescent="0.2">
      <c r="E35" t="s">
        <v>397</v>
      </c>
      <c r="F35" s="50">
        <v>1245712695</v>
      </c>
    </row>
    <row r="36" spans="5:8" x14ac:dyDescent="0.2">
      <c r="E36" t="s">
        <v>390</v>
      </c>
      <c r="F36" s="50">
        <v>129099567</v>
      </c>
    </row>
    <row r="37" spans="5:8" x14ac:dyDescent="0.2">
      <c r="E37" t="s">
        <v>383</v>
      </c>
      <c r="F37" s="52">
        <v>0.1</v>
      </c>
      <c r="G37" t="s">
        <v>389</v>
      </c>
    </row>
    <row r="39" spans="5:8" x14ac:dyDescent="0.2">
      <c r="E39" t="s">
        <v>391</v>
      </c>
      <c r="G39" t="s">
        <v>384</v>
      </c>
    </row>
    <row r="40" spans="5:8" x14ac:dyDescent="0.2">
      <c r="E40" t="s">
        <v>397</v>
      </c>
      <c r="F40" s="50">
        <v>1259058788</v>
      </c>
    </row>
    <row r="41" spans="5:8" x14ac:dyDescent="0.2">
      <c r="E41" t="s">
        <v>390</v>
      </c>
      <c r="F41" s="50">
        <v>84516563</v>
      </c>
      <c r="G41" t="s">
        <v>393</v>
      </c>
    </row>
    <row r="42" spans="5:8" x14ac:dyDescent="0.2">
      <c r="E42" t="s">
        <v>383</v>
      </c>
      <c r="F42" s="52">
        <v>7.0000000000000007E-2</v>
      </c>
    </row>
    <row r="44" spans="5:8" x14ac:dyDescent="0.2">
      <c r="E44" t="s">
        <v>394</v>
      </c>
      <c r="H44" t="s">
        <v>384</v>
      </c>
    </row>
    <row r="45" spans="5:8" x14ac:dyDescent="0.2">
      <c r="E45" t="s">
        <v>397</v>
      </c>
      <c r="G45" s="50">
        <v>1289300469</v>
      </c>
    </row>
    <row r="46" spans="5:8" x14ac:dyDescent="0.2">
      <c r="E46" t="s">
        <v>390</v>
      </c>
      <c r="G46" s="50">
        <v>42742686</v>
      </c>
    </row>
    <row r="47" spans="5:8" x14ac:dyDescent="0.2">
      <c r="E47" t="s">
        <v>383</v>
      </c>
      <c r="G47" s="52">
        <v>0.03</v>
      </c>
      <c r="H47" t="s">
        <v>395</v>
      </c>
    </row>
    <row r="49" spans="5:5" x14ac:dyDescent="0.2">
      <c r="E49" t="s">
        <v>400</v>
      </c>
    </row>
    <row r="50" spans="5:5" x14ac:dyDescent="0.2">
      <c r="E50" t="s">
        <v>405</v>
      </c>
    </row>
    <row r="52" spans="5:5" x14ac:dyDescent="0.2">
      <c r="E52" t="s">
        <v>406</v>
      </c>
    </row>
    <row r="54" spans="5:5" x14ac:dyDescent="0.2">
      <c r="E54" t="s">
        <v>401</v>
      </c>
    </row>
    <row r="55" spans="5:5" x14ac:dyDescent="0.2">
      <c r="E55" t="s">
        <v>407</v>
      </c>
    </row>
    <row r="57" spans="5:5" x14ac:dyDescent="0.2">
      <c r="E57" t="s">
        <v>402</v>
      </c>
    </row>
    <row r="58" spans="5:5" x14ac:dyDescent="0.2">
      <c r="E58" t="s">
        <v>408</v>
      </c>
    </row>
    <row r="60" spans="5:5" x14ac:dyDescent="0.2">
      <c r="E60" t="s">
        <v>403</v>
      </c>
    </row>
    <row r="62" spans="5:5" x14ac:dyDescent="0.2">
      <c r="E62" t="s">
        <v>409</v>
      </c>
    </row>
    <row r="63" spans="5:5" x14ac:dyDescent="0.2">
      <c r="E63" t="s">
        <v>404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21"/>
  <sheetViews>
    <sheetView workbookViewId="0">
      <selection activeCell="E6" sqref="E6"/>
    </sheetView>
  </sheetViews>
  <sheetFormatPr baseColWidth="10" defaultRowHeight="12.75" x14ac:dyDescent="0.2"/>
  <cols>
    <col min="2" max="2" width="19.1640625" customWidth="1"/>
    <col min="3" max="3" width="41.83203125" customWidth="1"/>
    <col min="4" max="4" width="52" customWidth="1"/>
    <col min="5" max="5" width="41.33203125" bestFit="1" customWidth="1"/>
    <col min="6" max="6" width="43.33203125" customWidth="1"/>
  </cols>
  <sheetData>
    <row r="3" spans="2:6" ht="24" customHeight="1" x14ac:dyDescent="0.2">
      <c r="B3" s="252" t="s">
        <v>206</v>
      </c>
      <c r="C3" s="252"/>
      <c r="D3" s="252"/>
      <c r="E3" s="252"/>
      <c r="F3" s="252"/>
    </row>
    <row r="4" spans="2:6" x14ac:dyDescent="0.2">
      <c r="B4" s="20" t="s">
        <v>207</v>
      </c>
      <c r="C4" s="20" t="s">
        <v>208</v>
      </c>
      <c r="D4" s="20" t="s">
        <v>209</v>
      </c>
      <c r="E4" s="20" t="s">
        <v>210</v>
      </c>
      <c r="F4" s="20" t="s">
        <v>211</v>
      </c>
    </row>
    <row r="5" spans="2:6" ht="12" customHeight="1" x14ac:dyDescent="0.2">
      <c r="B5" s="5" t="s">
        <v>212</v>
      </c>
      <c r="C5" s="6" t="s">
        <v>213</v>
      </c>
      <c r="D5" s="7" t="s">
        <v>214</v>
      </c>
      <c r="E5" s="8" t="s">
        <v>215</v>
      </c>
      <c r="F5" s="9" t="s">
        <v>185</v>
      </c>
    </row>
    <row r="6" spans="2:6" ht="11.25" customHeight="1" x14ac:dyDescent="0.2">
      <c r="B6" s="10" t="s">
        <v>216</v>
      </c>
      <c r="C6" s="11" t="s">
        <v>217</v>
      </c>
      <c r="D6" s="12" t="s">
        <v>218</v>
      </c>
      <c r="E6" s="13" t="s">
        <v>219</v>
      </c>
      <c r="F6" s="14" t="s">
        <v>219</v>
      </c>
    </row>
    <row r="7" spans="2:6" ht="12.75" customHeight="1" x14ac:dyDescent="0.2">
      <c r="B7" s="10" t="s">
        <v>220</v>
      </c>
      <c r="C7" s="11" t="s">
        <v>221</v>
      </c>
      <c r="D7" s="12" t="s">
        <v>222</v>
      </c>
      <c r="E7" s="13" t="s">
        <v>223</v>
      </c>
      <c r="F7" s="14" t="s">
        <v>224</v>
      </c>
    </row>
    <row r="8" spans="2:6" ht="10.5" customHeight="1" x14ac:dyDescent="0.2">
      <c r="B8" s="10" t="s">
        <v>225</v>
      </c>
      <c r="C8" s="11" t="s">
        <v>226</v>
      </c>
      <c r="D8" s="12" t="s">
        <v>227</v>
      </c>
      <c r="E8" s="13" t="s">
        <v>228</v>
      </c>
      <c r="F8" s="14" t="s">
        <v>229</v>
      </c>
    </row>
    <row r="9" spans="2:6" ht="17.25" customHeight="1" x14ac:dyDescent="0.2">
      <c r="B9" s="15" t="s">
        <v>230</v>
      </c>
      <c r="C9" s="16" t="s">
        <v>231</v>
      </c>
      <c r="D9" s="17" t="s">
        <v>232</v>
      </c>
      <c r="E9" s="18" t="s">
        <v>233</v>
      </c>
      <c r="F9" s="19" t="s">
        <v>234</v>
      </c>
    </row>
    <row r="10" spans="2:6" x14ac:dyDescent="0.2">
      <c r="B10" s="1"/>
      <c r="C10" s="1"/>
      <c r="D10" s="1"/>
      <c r="E10" s="1"/>
      <c r="F10" s="1"/>
    </row>
    <row r="11" spans="2:6" ht="22.5" customHeight="1" x14ac:dyDescent="0.2">
      <c r="B11" s="252" t="s">
        <v>235</v>
      </c>
      <c r="C11" s="252"/>
      <c r="D11" s="252"/>
      <c r="E11" s="252"/>
      <c r="F11" s="252"/>
    </row>
    <row r="12" spans="2:6" x14ac:dyDescent="0.2">
      <c r="B12" s="20" t="s">
        <v>207</v>
      </c>
      <c r="C12" s="20" t="s">
        <v>208</v>
      </c>
      <c r="D12" s="20" t="s">
        <v>209</v>
      </c>
      <c r="E12" s="20" t="s">
        <v>210</v>
      </c>
      <c r="F12" s="20" t="s">
        <v>211</v>
      </c>
    </row>
    <row r="13" spans="2:6" ht="22.5" x14ac:dyDescent="0.2">
      <c r="B13" s="5" t="s">
        <v>236</v>
      </c>
      <c r="C13" s="6" t="s">
        <v>237</v>
      </c>
      <c r="D13" s="7" t="s">
        <v>238</v>
      </c>
      <c r="E13" s="8" t="s">
        <v>239</v>
      </c>
      <c r="F13" s="9" t="s">
        <v>240</v>
      </c>
    </row>
    <row r="14" spans="2:6" ht="22.5" x14ac:dyDescent="0.2">
      <c r="B14" s="10" t="s">
        <v>241</v>
      </c>
      <c r="C14" s="11" t="s">
        <v>242</v>
      </c>
      <c r="D14" s="12" t="s">
        <v>243</v>
      </c>
      <c r="E14" s="13" t="s">
        <v>244</v>
      </c>
      <c r="F14" s="14" t="s">
        <v>245</v>
      </c>
    </row>
    <row r="15" spans="2:6" ht="22.5" x14ac:dyDescent="0.2">
      <c r="B15" s="10" t="s">
        <v>246</v>
      </c>
      <c r="C15" s="11" t="s">
        <v>247</v>
      </c>
      <c r="D15" s="12" t="s">
        <v>248</v>
      </c>
      <c r="E15" s="13" t="s">
        <v>249</v>
      </c>
      <c r="F15" s="14" t="s">
        <v>260</v>
      </c>
    </row>
    <row r="16" spans="2:6" ht="13.5" x14ac:dyDescent="0.25">
      <c r="B16" s="2"/>
      <c r="C16" s="3"/>
      <c r="D16" s="3"/>
      <c r="E16" s="4"/>
      <c r="F16" s="4"/>
    </row>
    <row r="17" spans="2:6" ht="24.75" customHeight="1" x14ac:dyDescent="0.2">
      <c r="B17" s="252" t="s">
        <v>250</v>
      </c>
      <c r="C17" s="252"/>
      <c r="D17" s="252"/>
      <c r="E17" s="252"/>
      <c r="F17" s="252"/>
    </row>
    <row r="18" spans="2:6" x14ac:dyDescent="0.2">
      <c r="B18" s="20" t="s">
        <v>207</v>
      </c>
      <c r="C18" s="20" t="s">
        <v>208</v>
      </c>
      <c r="D18" s="20" t="s">
        <v>209</v>
      </c>
      <c r="E18" s="20" t="s">
        <v>210</v>
      </c>
      <c r="F18" s="20" t="s">
        <v>211</v>
      </c>
    </row>
    <row r="19" spans="2:6" ht="33.75" x14ac:dyDescent="0.2">
      <c r="B19" s="5" t="s">
        <v>251</v>
      </c>
      <c r="C19" s="6" t="s">
        <v>252</v>
      </c>
      <c r="D19" s="7" t="s">
        <v>253</v>
      </c>
      <c r="E19" s="8" t="s">
        <v>261</v>
      </c>
      <c r="F19" s="8" t="s">
        <v>263</v>
      </c>
    </row>
    <row r="20" spans="2:6" ht="33.75" x14ac:dyDescent="0.2">
      <c r="B20" s="10" t="s">
        <v>254</v>
      </c>
      <c r="C20" s="11" t="s">
        <v>255</v>
      </c>
      <c r="D20" s="12" t="s">
        <v>256</v>
      </c>
      <c r="E20" s="13" t="s">
        <v>262</v>
      </c>
      <c r="F20" s="13" t="s">
        <v>264</v>
      </c>
    </row>
    <row r="21" spans="2:6" ht="64.5" customHeight="1" x14ac:dyDescent="0.2">
      <c r="B21" s="10" t="s">
        <v>257</v>
      </c>
      <c r="C21" s="11" t="s">
        <v>258</v>
      </c>
      <c r="D21" s="12" t="s">
        <v>259</v>
      </c>
      <c r="E21" s="13" t="s">
        <v>266</v>
      </c>
      <c r="F21" s="13" t="s">
        <v>265</v>
      </c>
    </row>
  </sheetData>
  <mergeCells count="3">
    <mergeCell ref="B3:F3"/>
    <mergeCell ref="B11:F11"/>
    <mergeCell ref="B17:F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Table 1</vt:lpstr>
      <vt:lpstr>Hoja1</vt:lpstr>
      <vt:lpstr>Manual Notas</vt:lpstr>
      <vt:lpstr>'Table 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CORDINADORCONTABILID</cp:lastModifiedBy>
  <cp:lastPrinted>2019-09-03T18:48:43Z</cp:lastPrinted>
  <dcterms:created xsi:type="dcterms:W3CDTF">2017-02-28T18:38:56Z</dcterms:created>
  <dcterms:modified xsi:type="dcterms:W3CDTF">2019-09-03T18:49:27Z</dcterms:modified>
</cp:coreProperties>
</file>