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E81" i="1" l="1"/>
  <c r="D81" i="1"/>
  <c r="D79" i="1"/>
  <c r="E79" i="1"/>
  <c r="C79" i="1"/>
  <c r="D77" i="1"/>
  <c r="D75" i="1"/>
  <c r="D83" i="1"/>
  <c r="D85" i="1"/>
  <c r="E77" i="1"/>
  <c r="E75" i="1"/>
  <c r="E83" i="1"/>
  <c r="E85" i="1"/>
  <c r="D76" i="1"/>
  <c r="E76" i="1"/>
  <c r="C77" i="1"/>
  <c r="C76" i="1"/>
  <c r="C7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D65" i="1"/>
  <c r="D67" i="1"/>
  <c r="E55" i="1"/>
  <c r="C55" i="1"/>
  <c r="C65" i="1"/>
  <c r="C67" i="1"/>
  <c r="D45" i="1"/>
  <c r="E45" i="1"/>
  <c r="C45" i="1"/>
  <c r="D42" i="1"/>
  <c r="E42" i="1"/>
  <c r="E49" i="1"/>
  <c r="E13" i="1"/>
  <c r="E10" i="1"/>
  <c r="E23" i="1"/>
  <c r="E25" i="1"/>
  <c r="E27" i="1"/>
  <c r="E36" i="1"/>
  <c r="C42" i="1"/>
  <c r="C49" i="1"/>
  <c r="C13" i="1"/>
  <c r="C10" i="1"/>
  <c r="D32" i="1"/>
  <c r="E32" i="1"/>
  <c r="C32" i="1"/>
  <c r="E19" i="1"/>
  <c r="D19" i="1"/>
  <c r="D15" i="1"/>
  <c r="E15" i="1"/>
  <c r="C15" i="1"/>
  <c r="D49" i="1"/>
  <c r="D13" i="1"/>
  <c r="D10" i="1"/>
  <c r="C83" i="1"/>
  <c r="C85" i="1"/>
  <c r="E65" i="1"/>
  <c r="E67" i="1"/>
  <c r="D23" i="1"/>
  <c r="D25" i="1"/>
  <c r="D27" i="1"/>
  <c r="D36" i="1"/>
  <c r="C23" i="1"/>
  <c r="C25" i="1"/>
  <c r="C27" i="1"/>
  <c r="C36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<sst xmlns="http://schemas.openxmlformats.org/spreadsheetml/2006/main" count="75" uniqueCount="51">
  <si>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</si>
  <si>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</si>
  <si>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</si>
  <si>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</si>
  <si>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</si>
  <si>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</si>
  <si>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</si>
  <si>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</si>
  <si>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</si>
  <si>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</si>
  <si>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</si>
  <si>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</si>
  <si>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</si>
  <si>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</si>
  <si>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</si>
  <si>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</si>
  <si>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</si>
  <si>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</si>
  <si>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</si>
  <si>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</si>
  <si>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</si>
  <si>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</si>
  <si>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</si>
  <si>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</si>
  <si>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</si>
  <si>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</si>
  <si>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</si>
  <si>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</si>
  <si>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</si>
  <si>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</si>
  <si>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</si>
  <si>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</si>
  <si>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</si>
  <si>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</si>
  <si>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</si>
  <si>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</si>
  <si>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</si>
  <si>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</si>
  <si>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</si>
  <si>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</si>
  <si>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</si>
  <si>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</si>
  <si>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</si>
  <si>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</si>
  <si>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Hecelchakán (a)</t>
  </si>
  <si>
    <t>Del 1 de Enero al 30 de Septiembre de 2019 (b)</t>
  </si>
  <si>
    <t xml:space="preserve">3ER TRIMESTRE 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</si>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</sst>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990600</xdr:colOff>
      <xdr:row>5</xdr:row>
      <xdr:rowOff>152400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1</xdr:row>
      <xdr:rowOff>38100</xdr:rowOff>
    </xdr:from>
    <xdr:to>
      <xdr:col>4</xdr:col>
      <xdr:colOff>1362075</xdr:colOff>
      <xdr:row>5</xdr:row>
      <xdr:rowOff>142875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09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workbookViewId="0">
      <pane ySplit="9" topLeftCell="A82" activePane="bottomLeft" state="frozen"/>
      <selection pane="bottomLeft" activeCell="H93" sqref="H9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53" t="s">
        <v>46</v>
      </c>
      <c r="C2" s="54"/>
      <c r="D2" s="54"/>
      <c r="E2" s="55"/>
    </row>
    <row r="3" spans="2:5" x14ac:dyDescent="0.2">
      <c r="B3" s="56" t="s">
        <v>44</v>
      </c>
      <c r="C3" s="57"/>
      <c r="D3" s="57"/>
      <c r="E3" s="58"/>
    </row>
    <row r="4" spans="2:5" x14ac:dyDescent="0.2">
      <c r="B4" s="56" t="s">
        <v>0</v>
      </c>
      <c r="C4" s="57"/>
      <c r="D4" s="57"/>
      <c r="E4" s="58"/>
    </row>
    <row r="5" spans="2:5" x14ac:dyDescent="0.2">
      <c r="B5" s="56" t="s">
        <v>45</v>
      </c>
      <c r="C5" s="57"/>
      <c r="D5" s="57"/>
      <c r="E5" s="58"/>
    </row>
    <row r="6" spans="2:5" ht="13.5" thickBot="1" x14ac:dyDescent="0.25">
      <c r="B6" s="59" t="s">
        <v>1</v>
      </c>
      <c r="C6" s="60"/>
      <c r="D6" s="60"/>
      <c r="E6" s="61"/>
    </row>
    <row r="7" spans="2:5" ht="13.5" thickBot="1" x14ac:dyDescent="0.25">
      <c r="B7" s="2"/>
      <c r="C7" s="2"/>
      <c r="D7" s="2"/>
      <c r="E7" s="2"/>
    </row>
    <row r="8" spans="2:5" x14ac:dyDescent="0.2">
      <c r="B8" s="62" t="s">
        <v>2</v>
      </c>
      <c r="C8" s="3" t="s">
        <v>3</v>
      </c>
      <c r="D8" s="64" t="s">
        <v>5</v>
      </c>
      <c r="E8" s="3" t="s">
        <v>6</v>
      </c>
    </row>
    <row r="9" spans="2:5" ht="13.5" thickBot="1" x14ac:dyDescent="0.25">
      <c r="B9" s="63"/>
      <c r="C9" s="4" t="s">
        <v>4</v>
      </c>
      <c r="D9" s="65"/>
      <c r="E9" s="4" t="s">
        <v>7</v>
      </c>
    </row>
    <row r="10" spans="2:5" x14ac:dyDescent="0.2">
      <c r="B10" s="7" t="s">
        <v>8</v>
      </c>
      <c r="C10" s="8">
        <f>SUM(C11:C13)</f>
        <v>157474452</v>
      </c>
      <c r="D10" s="8">
        <f>SUM(D11:D13)</f>
        <v>146771478.25999999</v>
      </c>
      <c r="E10" s="8">
        <f>SUM(E11:E13)</f>
        <v>146771478.25999999</v>
      </c>
    </row>
    <row r="11" spans="2:5" x14ac:dyDescent="0.2">
      <c r="B11" s="9" t="s">
        <v>9</v>
      </c>
      <c r="C11" s="6">
        <v>109110036</v>
      </c>
      <c r="D11" s="6">
        <v>90488018.909999996</v>
      </c>
      <c r="E11" s="6">
        <v>90488018.909999996</v>
      </c>
    </row>
    <row r="12" spans="2:5" x14ac:dyDescent="0.2">
      <c r="B12" s="9" t="s">
        <v>10</v>
      </c>
      <c r="C12" s="6">
        <v>48864416</v>
      </c>
      <c r="D12" s="6">
        <v>58335252.560000002</v>
      </c>
      <c r="E12" s="6">
        <v>58335252.560000002</v>
      </c>
    </row>
    <row r="13" spans="2:5" x14ac:dyDescent="0.2">
      <c r="B13" s="9" t="s">
        <v>11</v>
      </c>
      <c r="C13" s="6">
        <f>C49</f>
        <v>-500000</v>
      </c>
      <c r="D13" s="6">
        <f>D49</f>
        <v>-2051793.21</v>
      </c>
      <c r="E13" s="6">
        <f>E49</f>
        <v>-2051793.21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157474452</v>
      </c>
      <c r="D15" s="8">
        <f>SUM(D16:D17)</f>
        <v>137322031.94</v>
      </c>
      <c r="E15" s="8">
        <f>SUM(E16:E17)</f>
        <v>131092726.87</v>
      </c>
    </row>
    <row r="16" spans="2:5" x14ac:dyDescent="0.2">
      <c r="B16" s="9" t="s">
        <v>12</v>
      </c>
      <c r="C16" s="6">
        <v>128030973.39</v>
      </c>
      <c r="D16" s="6">
        <v>84357676.879999995</v>
      </c>
      <c r="E16" s="6">
        <v>78677830.269999996</v>
      </c>
    </row>
    <row r="17" spans="2:5" x14ac:dyDescent="0.2">
      <c r="B17" s="9" t="s">
        <v>13</v>
      </c>
      <c r="C17" s="6">
        <v>29443478.609999999</v>
      </c>
      <c r="D17" s="6">
        <v>52964355.060000002</v>
      </c>
      <c r="E17" s="6">
        <v>52414896.600000001</v>
      </c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11"/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9449446.3199999928</v>
      </c>
      <c r="E23" s="7">
        <f>E10-E15+E19</f>
        <v>15678751.389999986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500000</v>
      </c>
      <c r="D25" s="7">
        <f>D23-D13</f>
        <v>11501239.529999994</v>
      </c>
      <c r="E25" s="7">
        <f>E23-E13</f>
        <v>17730544.599999987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500000</v>
      </c>
      <c r="D27" s="8">
        <f>D25-D19</f>
        <v>11501239.529999994</v>
      </c>
      <c r="E27" s="8">
        <f>E25-E19</f>
        <v>17730544.599999987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52"/>
      <c r="C29" s="52"/>
      <c r="D29" s="52"/>
      <c r="E29" s="52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500000</v>
      </c>
      <c r="D36" s="8">
        <f>D27-D32</f>
        <v>11501239.529999994</v>
      </c>
      <c r="E36" s="8">
        <f>E27-E32</f>
        <v>17730544.599999987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46" t="s">
        <v>20</v>
      </c>
      <c r="C39" s="50" t="s">
        <v>26</v>
      </c>
      <c r="D39" s="48" t="s">
        <v>5</v>
      </c>
      <c r="E39" s="19" t="s">
        <v>6</v>
      </c>
    </row>
    <row r="40" spans="2:5" ht="13.5" thickBot="1" x14ac:dyDescent="0.25">
      <c r="B40" s="47"/>
      <c r="C40" s="51"/>
      <c r="D40" s="49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500000</v>
      </c>
      <c r="D45" s="24">
        <f>SUM(D46:D47)</f>
        <v>2051793.21</v>
      </c>
      <c r="E45" s="24">
        <f>SUM(E46:E47)</f>
        <v>2051793.21</v>
      </c>
    </row>
    <row r="46" spans="2:5" x14ac:dyDescent="0.2">
      <c r="B46" s="25" t="s">
        <v>31</v>
      </c>
      <c r="C46" s="22">
        <v>500000</v>
      </c>
      <c r="D46" s="26">
        <v>2051793.21</v>
      </c>
      <c r="E46" s="26">
        <v>2051793.21</v>
      </c>
    </row>
    <row r="47" spans="2:5" x14ac:dyDescent="0.2">
      <c r="B47" s="25" t="s">
        <v>32</v>
      </c>
      <c r="C47" s="22">
        <v>0</v>
      </c>
      <c r="D47" s="26">
        <v>0</v>
      </c>
      <c r="E47" s="26">
        <v>0</v>
      </c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-500000</v>
      </c>
      <c r="D49" s="23">
        <f>D42-D45</f>
        <v>-2051793.21</v>
      </c>
      <c r="E49" s="23">
        <f>E42-E45</f>
        <v>-2051793.21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46" t="s">
        <v>20</v>
      </c>
      <c r="C52" s="19" t="s">
        <v>3</v>
      </c>
      <c r="D52" s="48" t="s">
        <v>5</v>
      </c>
      <c r="E52" s="19" t="s">
        <v>6</v>
      </c>
    </row>
    <row r="53" spans="2:5" ht="13.5" thickBot="1" x14ac:dyDescent="0.25">
      <c r="B53" s="47"/>
      <c r="C53" s="20" t="s">
        <v>21</v>
      </c>
      <c r="D53" s="49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109110036</v>
      </c>
      <c r="D55" s="26">
        <f>D11</f>
        <v>90488018.909999996</v>
      </c>
      <c r="E55" s="26">
        <f>E11</f>
        <v>90488018.909999996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-500000</v>
      </c>
      <c r="D57" s="26">
        <f>D43-D46</f>
        <v>-2051793.21</v>
      </c>
      <c r="E57" s="26">
        <f>E43-E46</f>
        <v>-2051793.21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500000</v>
      </c>
      <c r="D59" s="26">
        <f>D46</f>
        <v>2051793.21</v>
      </c>
      <c r="E59" s="26">
        <f>E46</f>
        <v>2051793.21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128030973.39</v>
      </c>
      <c r="D61" s="22">
        <f>D16</f>
        <v>84357676.879999995</v>
      </c>
      <c r="E61" s="22">
        <f>E16</f>
        <v>78677830.269999996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-19420937.390000001</v>
      </c>
      <c r="D65" s="23">
        <f>D55+D57-D61+D63</f>
        <v>4078548.8200000077</v>
      </c>
      <c r="E65" s="23">
        <f>E55+E57-E61+E63</f>
        <v>9758395.4300000072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-18920937.390000001</v>
      </c>
      <c r="D67" s="23">
        <f>D65-D57</f>
        <v>6130342.0300000077</v>
      </c>
      <c r="E67" s="23">
        <f>E65-E57</f>
        <v>11810188.640000008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46" t="s">
        <v>20</v>
      </c>
      <c r="C70" s="50" t="s">
        <v>26</v>
      </c>
      <c r="D70" s="48" t="s">
        <v>5</v>
      </c>
      <c r="E70" s="19" t="s">
        <v>6</v>
      </c>
    </row>
    <row r="71" spans="2:5" ht="13.5" thickBot="1" x14ac:dyDescent="0.25">
      <c r="B71" s="47"/>
      <c r="C71" s="51"/>
      <c r="D71" s="49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48864416</v>
      </c>
      <c r="D73" s="26">
        <f>D12</f>
        <v>58335252.560000002</v>
      </c>
      <c r="E73" s="26">
        <f>E12</f>
        <v>58335252.560000002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0</v>
      </c>
      <c r="E75" s="26">
        <f>E76-E77</f>
        <v>0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0</v>
      </c>
      <c r="E77" s="26">
        <f>E47</f>
        <v>0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29443478.609999999</v>
      </c>
      <c r="D79" s="22">
        <f>D17</f>
        <v>52964355.060000002</v>
      </c>
      <c r="E79" s="22">
        <f>E17</f>
        <v>52414896.600000001</v>
      </c>
    </row>
    <row r="80" spans="2:5" x14ac:dyDescent="0.2">
      <c r="B80" s="30"/>
      <c r="C80" s="22"/>
      <c r="D80" s="22"/>
      <c r="E80" s="22"/>
    </row>
    <row r="81" spans="2:9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9" x14ac:dyDescent="0.2">
      <c r="B82" s="30"/>
      <c r="C82" s="22"/>
      <c r="D82" s="22"/>
      <c r="E82" s="22"/>
    </row>
    <row r="83" spans="2:9" x14ac:dyDescent="0.2">
      <c r="B83" s="32" t="s">
        <v>40</v>
      </c>
      <c r="C83" s="24">
        <f>C73+C75-C79+C81</f>
        <v>19420937.390000001</v>
      </c>
      <c r="D83" s="23">
        <f>D73+D75-D79+D81</f>
        <v>5370897.5</v>
      </c>
      <c r="E83" s="23">
        <f>E73+E75-E79+E81</f>
        <v>5920355.9600000009</v>
      </c>
    </row>
    <row r="84" spans="2:9" x14ac:dyDescent="0.2">
      <c r="B84" s="32"/>
      <c r="C84" s="24"/>
      <c r="D84" s="23"/>
      <c r="E84" s="23"/>
    </row>
    <row r="85" spans="2:9" ht="25.5" x14ac:dyDescent="0.2">
      <c r="B85" s="33" t="s">
        <v>41</v>
      </c>
      <c r="C85" s="24">
        <f>C83-C75</f>
        <v>19420937.390000001</v>
      </c>
      <c r="D85" s="23">
        <f>D83-D75</f>
        <v>5370897.5</v>
      </c>
      <c r="E85" s="23">
        <f>E83-E75</f>
        <v>5920355.9600000009</v>
      </c>
    </row>
    <row r="86" spans="2:9" ht="13.5" thickBot="1" x14ac:dyDescent="0.25">
      <c r="B86" s="27"/>
      <c r="C86" s="28"/>
      <c r="D86" s="27"/>
      <c r="E86" s="27"/>
    </row>
    <row r="90" spans="2:9" customFormat="1" ht="15" customHeight="1" x14ac:dyDescent="0.25">
      <c r="B90" s="35" t="s">
        <v>47</v>
      </c>
      <c r="C90" s="37"/>
      <c r="D90" s="45" t="s">
        <v>48</v>
      </c>
      <c r="E90" s="45"/>
      <c r="F90" s="38"/>
      <c r="H90" s="41"/>
      <c r="I90" s="42"/>
    </row>
    <row r="91" spans="2:9" customFormat="1" ht="15" customHeight="1" x14ac:dyDescent="0.25">
      <c r="B91" s="36" t="s">
        <v>49</v>
      </c>
      <c r="C91" s="39"/>
      <c r="D91" s="44" t="s">
        <v>50</v>
      </c>
      <c r="E91" s="44"/>
      <c r="F91" s="40"/>
      <c r="H91" s="43"/>
      <c r="I91" s="44"/>
    </row>
  </sheetData>
  <mergeCells count="20">
    <mergeCell ref="B29:E29"/>
    <mergeCell ref="B2:E2"/>
    <mergeCell ref="B4:E4"/>
    <mergeCell ref="B5:E5"/>
    <mergeCell ref="B6:E6"/>
    <mergeCell ref="B8:B9"/>
    <mergeCell ref="D8:D9"/>
    <mergeCell ref="B3:E3"/>
    <mergeCell ref="B39:B40"/>
    <mergeCell ref="C39:C40"/>
    <mergeCell ref="D39:D40"/>
    <mergeCell ref="B70:B71"/>
    <mergeCell ref="C70:C71"/>
    <mergeCell ref="D70:D71"/>
    <mergeCell ref="H90:I90"/>
    <mergeCell ref="H91:I91"/>
    <mergeCell ref="D90:E90"/>
    <mergeCell ref="D91:E91"/>
    <mergeCell ref="B52:B53"/>
    <mergeCell ref="D52:D53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2016-12-20T19:32:28Z</cp:lastPrinted>
  <dcterms:created xsi:type="dcterms:W3CDTF">2016-10-11T20:00:09Z</dcterms:created>
  <dcterms:modified xsi:type="dcterms:W3CDTF">2019-10-23T18:29:18Z</dcterms:modified>
</cp:coreProperties>
</file>