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32760" yWindow="32760" windowWidth="28800" windowHeight="123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G34" i="1"/>
  <c r="G36" i="1"/>
  <c r="G37" i="1"/>
  <c r="G38" i="1"/>
  <c r="G39" i="1"/>
  <c r="G40" i="1"/>
  <c r="G42" i="1"/>
  <c r="G43" i="1"/>
  <c r="G44" i="1"/>
  <c r="G45" i="1"/>
  <c r="G41" i="1"/>
  <c r="G50" i="1"/>
  <c r="J43" i="1"/>
  <c r="J44" i="1"/>
  <c r="J45" i="1"/>
  <c r="F41" i="1"/>
  <c r="H41" i="1"/>
  <c r="I41" i="1"/>
  <c r="E41" i="1"/>
  <c r="E50" i="1"/>
  <c r="E23" i="1"/>
  <c r="E31" i="1"/>
  <c r="J16" i="1"/>
  <c r="J17" i="1"/>
  <c r="J18" i="1"/>
  <c r="J19" i="1"/>
  <c r="J20" i="1"/>
  <c r="J23" i="1"/>
  <c r="J21" i="1"/>
  <c r="J22" i="1"/>
  <c r="G16" i="1"/>
  <c r="G17" i="1"/>
  <c r="G18" i="1"/>
  <c r="G19" i="1"/>
  <c r="G20" i="1"/>
  <c r="G23" i="1"/>
  <c r="G21" i="1"/>
  <c r="G22" i="1"/>
  <c r="J48" i="1"/>
  <c r="J47" i="1"/>
  <c r="J42" i="1"/>
  <c r="J34" i="1"/>
  <c r="J33" i="1"/>
  <c r="J32" i="1"/>
  <c r="G48" i="1"/>
  <c r="G47" i="1"/>
  <c r="G33" i="1"/>
  <c r="G32" i="1"/>
  <c r="J15" i="1"/>
  <c r="J14" i="1"/>
  <c r="J13" i="1"/>
  <c r="J12" i="1"/>
  <c r="G15" i="1"/>
  <c r="G14" i="1"/>
  <c r="G13" i="1"/>
  <c r="G12" i="1"/>
  <c r="I47" i="1"/>
  <c r="I31" i="1"/>
  <c r="I50" i="1"/>
  <c r="H47" i="1"/>
  <c r="H31" i="1"/>
  <c r="F47" i="1"/>
  <c r="G35" i="1"/>
  <c r="E47" i="1"/>
  <c r="H23" i="1"/>
  <c r="F23" i="1"/>
  <c r="I23" i="1"/>
  <c r="J41" i="1"/>
  <c r="J50" i="1"/>
  <c r="H50" i="1"/>
  <c r="J31" i="1"/>
  <c r="G31" i="1"/>
  <c r="F31" i="1"/>
  <c r="F50" i="1"/>
</calcChain>
</file>

<file path=xl/sharedStrings.xml><?xml version="1.0" encoding="utf-8"?>
<sst xmlns="http://schemas.openxmlformats.org/spreadsheetml/2006/main" count="66" uniqueCount="40">
  <si>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</si>
  <si>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</si>
  <si>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</si>
  <si>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</si>
  <si>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</si>
  <si>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</si>
  <si>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</si>
  <si>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</si>
  <si>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</si>
  <si>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</si>
  <si>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</si>
  <si>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</si>
  <si>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</si>
  <si>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</si>
  <si>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</si>
  <si>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</si>
  <si>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</si>
  <si>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</si>
  <si>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</si>
  <si>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</si>
  <si>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</si>
  <si>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</si>
  <si>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</si>
  <si>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</si>
  <si>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</si>
  <si>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</si>
  <si>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(6= 5 - 1 )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</si>
  <si>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</si>
  <si>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</si>
  <si>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</si>
  <si>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</si>
  <si>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</si>
  <si>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</si>
  <si>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Del 1 de Enero al 31 de Diciembre de 2019</t>
  </si>
  <si>
    <t>DIRECTOR GENERAL</t>
  </si>
  <si>
    <t>C. PAULA ILIANA ORTIZ PECH</t>
  </si>
  <si>
    <t>JEFE DE ADMINISTRACIÓN Y FINANZAS</t>
  </si>
  <si>
    <t>LIC. MANUEL ANTONIO PANTI SIMA</t>
  </si>
  <si>
    <t>4to.trimestre</t>
  </si>
  <si>
    <t>Sistema para el Desarrollo Integral de la Familia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</si>
</sst>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1" fillId="0" borderId="0"/>
  </cellStyleXfs>
  <cellXfs count="100">
    <xf numFmtId="0" fontId="0" fillId="0" borderId="0" xfId="0"/>
    <xf numFmtId="0" fontId="12" fillId="2" borderId="0" xfId="4" applyFont="1" applyFill="1"/>
    <xf numFmtId="0" fontId="13" fillId="2" borderId="0" xfId="0" applyFont="1" applyFill="1"/>
    <xf numFmtId="0" fontId="12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wrapText="1"/>
    </xf>
    <xf numFmtId="0" fontId="4" fillId="2" borderId="8" xfId="4" applyFont="1" applyFill="1" applyBorder="1" applyAlignment="1">
      <alignment horizontal="centerContinuous"/>
    </xf>
    <xf numFmtId="0" fontId="4" fillId="2" borderId="9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4" xfId="4" applyFont="1" applyFill="1" applyBorder="1" applyAlignment="1">
      <alignment horizontal="left"/>
    </xf>
    <xf numFmtId="0" fontId="4" fillId="2" borderId="0" xfId="4" applyFont="1" applyFill="1" applyBorder="1" applyAlignment="1">
      <alignment horizontal="left"/>
    </xf>
    <xf numFmtId="0" fontId="13" fillId="0" borderId="10" xfId="0" applyFont="1" applyBorder="1"/>
    <xf numFmtId="0" fontId="14" fillId="2" borderId="10" xfId="0" applyFont="1" applyFill="1" applyBorder="1" applyAlignment="1">
      <alignment vertical="center" wrapText="1"/>
    </xf>
    <xf numFmtId="0" fontId="4" fillId="2" borderId="4" xfId="4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0" xfId="0" applyFont="1" applyBorder="1"/>
    <xf numFmtId="0" fontId="2" fillId="2" borderId="0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left" wrapText="1" indent="1"/>
    </xf>
    <xf numFmtId="0" fontId="15" fillId="2" borderId="0" xfId="0" applyFont="1" applyFill="1"/>
    <xf numFmtId="0" fontId="8" fillId="2" borderId="1" xfId="4" applyFont="1" applyFill="1" applyBorder="1"/>
    <xf numFmtId="0" fontId="8" fillId="2" borderId="2" xfId="4" applyFont="1" applyFill="1" applyBorder="1"/>
    <xf numFmtId="0" fontId="8" fillId="2" borderId="3" xfId="4" applyFont="1" applyFill="1" applyBorder="1"/>
    <xf numFmtId="0" fontId="8" fillId="2" borderId="3" xfId="4" applyFont="1" applyFill="1" applyBorder="1" applyAlignment="1">
      <alignment horizontal="center"/>
    </xf>
    <xf numFmtId="0" fontId="8" fillId="2" borderId="12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wrapText="1"/>
    </xf>
    <xf numFmtId="0" fontId="9" fillId="2" borderId="8" xfId="4" applyFont="1" applyFill="1" applyBorder="1" applyAlignment="1">
      <alignment horizontal="centerContinuous"/>
    </xf>
    <xf numFmtId="0" fontId="9" fillId="2" borderId="9" xfId="4" applyFont="1" applyFill="1" applyBorder="1" applyAlignment="1">
      <alignment horizontal="centerContinuous"/>
    </xf>
    <xf numFmtId="0" fontId="9" fillId="2" borderId="11" xfId="4" applyFont="1" applyFill="1" applyBorder="1" applyAlignment="1">
      <alignment horizontal="left" wrapText="1"/>
    </xf>
    <xf numFmtId="0" fontId="16" fillId="0" borderId="0" xfId="0" applyFont="1"/>
    <xf numFmtId="37" fontId="17" fillId="3" borderId="13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wrapText="1"/>
    </xf>
    <xf numFmtId="37" fontId="17" fillId="3" borderId="13" xfId="1" applyNumberFormat="1" applyFont="1" applyFill="1" applyBorder="1" applyAlignment="1" applyProtection="1">
      <alignment horizontal="center" vertical="center"/>
    </xf>
    <xf numFmtId="3" fontId="8" fillId="2" borderId="10" xfId="2" applyNumberFormat="1" applyFont="1" applyFill="1" applyBorder="1" applyAlignment="1" applyProtection="1">
      <alignment horizontal="right"/>
      <protection locked="0"/>
    </xf>
    <xf numFmtId="3" fontId="8" fillId="2" borderId="10" xfId="2" applyNumberFormat="1" applyFont="1" applyFill="1" applyBorder="1" applyAlignment="1" applyProtection="1">
      <alignment horizontal="right"/>
    </xf>
    <xf numFmtId="3" fontId="9" fillId="2" borderId="13" xfId="4" applyNumberFormat="1" applyFont="1" applyFill="1" applyBorder="1" applyAlignment="1" applyProtection="1">
      <alignment horizontal="right"/>
    </xf>
    <xf numFmtId="3" fontId="8" fillId="2" borderId="7" xfId="2" applyNumberFormat="1" applyFont="1" applyFill="1" applyBorder="1" applyAlignment="1">
      <alignment horizontal="center"/>
    </xf>
    <xf numFmtId="3" fontId="2" fillId="2" borderId="12" xfId="4" applyNumberFormat="1" applyFont="1" applyFill="1" applyBorder="1" applyAlignment="1">
      <alignment horizontal="center"/>
    </xf>
    <xf numFmtId="3" fontId="14" fillId="2" borderId="14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4" xfId="0" applyNumberFormat="1" applyFont="1" applyFill="1" applyBorder="1" applyAlignment="1">
      <alignment horizontal="right" vertical="center" wrapText="1"/>
    </xf>
    <xf numFmtId="3" fontId="4" fillId="2" borderId="14" xfId="2" applyNumberFormat="1" applyFont="1" applyFill="1" applyBorder="1" applyAlignment="1">
      <alignment horizontal="right"/>
    </xf>
    <xf numFmtId="3" fontId="2" fillId="2" borderId="15" xfId="2" applyNumberFormat="1" applyFont="1" applyFill="1" applyBorder="1" applyAlignment="1">
      <alignment horizontal="right"/>
    </xf>
    <xf numFmtId="3" fontId="4" fillId="2" borderId="13" xfId="4" applyNumberFormat="1" applyFont="1" applyFill="1" applyBorder="1" applyAlignment="1">
      <alignment horizontal="right"/>
    </xf>
    <xf numFmtId="3" fontId="18" fillId="2" borderId="14" xfId="4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 vertical="center" wrapText="1"/>
    </xf>
    <xf numFmtId="3" fontId="18" fillId="2" borderId="14" xfId="2" applyNumberFormat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7" fontId="17" fillId="3" borderId="1" xfId="1" applyNumberFormat="1" applyFont="1" applyFill="1" applyBorder="1" applyAlignment="1" applyProtection="1">
      <alignment horizontal="center"/>
    </xf>
    <xf numFmtId="37" fontId="17" fillId="3" borderId="2" xfId="1" applyNumberFormat="1" applyFont="1" applyFill="1" applyBorder="1" applyAlignment="1" applyProtection="1">
      <alignment horizontal="center"/>
    </xf>
    <xf numFmtId="37" fontId="17" fillId="3" borderId="3" xfId="1" applyNumberFormat="1" applyFont="1" applyFill="1" applyBorder="1" applyAlignment="1" applyProtection="1">
      <alignment horizontal="center"/>
    </xf>
    <xf numFmtId="37" fontId="17" fillId="3" borderId="4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0" xfId="1" applyNumberFormat="1" applyFont="1" applyFill="1" applyBorder="1" applyAlignment="1" applyProtection="1">
      <alignment horizontal="center"/>
      <protection locked="0"/>
    </xf>
    <xf numFmtId="37" fontId="17" fillId="3" borderId="4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0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 vertical="center" wrapText="1"/>
    </xf>
    <xf numFmtId="37" fontId="17" fillId="3" borderId="0" xfId="1" applyNumberFormat="1" applyFont="1" applyFill="1" applyBorder="1" applyAlignment="1" applyProtection="1">
      <alignment horizontal="center" vertical="center"/>
    </xf>
    <xf numFmtId="37" fontId="17" fillId="3" borderId="6" xfId="1" applyNumberFormat="1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37" fontId="17" fillId="3" borderId="8" xfId="1" applyNumberFormat="1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3" fontId="4" fillId="2" borderId="12" xfId="4" applyNumberFormat="1" applyFont="1" applyFill="1" applyBorder="1" applyAlignment="1"/>
    <xf numFmtId="3" fontId="4" fillId="2" borderId="15" xfId="4" applyNumberFormat="1" applyFont="1" applyFill="1" applyBorder="1" applyAlignment="1"/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2" borderId="4" xfId="4" applyFont="1" applyFill="1" applyBorder="1" applyAlignment="1">
      <alignment horizontal="left" wrapText="1"/>
    </xf>
    <xf numFmtId="0" fontId="4" fillId="2" borderId="0" xfId="4" applyFont="1" applyFill="1" applyBorder="1" applyAlignment="1">
      <alignment horizontal="left" wrapText="1"/>
    </xf>
    <xf numFmtId="0" fontId="4" fillId="2" borderId="10" xfId="4" applyFont="1" applyFill="1" applyBorder="1" applyAlignment="1">
      <alignment horizontal="left" wrapText="1"/>
    </xf>
    <xf numFmtId="3" fontId="9" fillId="2" borderId="12" xfId="4" applyNumberFormat="1" applyFont="1" applyFill="1" applyBorder="1" applyAlignment="1">
      <alignment horizontal="right"/>
    </xf>
    <xf numFmtId="3" fontId="9" fillId="2" borderId="15" xfId="4" applyNumberFormat="1" applyFont="1" applyFill="1" applyBorder="1" applyAlignment="1">
      <alignment horizontal="right"/>
    </xf>
    <xf numFmtId="0" fontId="7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180975</xdr:rowOff>
    </xdr:from>
    <xdr:to>
      <xdr:col>2</xdr:col>
      <xdr:colOff>342900</xdr:colOff>
      <xdr:row>5</xdr:row>
      <xdr:rowOff>161925</xdr:rowOff>
    </xdr:to>
    <xdr:pic>
      <xdr:nvPicPr>
        <xdr:cNvPr id="102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71475"/>
          <a:ext cx="866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571500</xdr:colOff>
      <xdr:row>1</xdr:row>
      <xdr:rowOff>161925</xdr:rowOff>
    </xdr:from>
    <xdr:to>
      <xdr:col>10</xdr:col>
      <xdr:colOff>95250</xdr:colOff>
      <xdr:row>6</xdr:row>
      <xdr:rowOff>28575</xdr:rowOff>
    </xdr:to>
    <xdr:pic>
      <xdr:nvPicPr>
        <xdr:cNvPr id="102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352425"/>
          <a:ext cx="923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5535"/>
  <sheetViews>
    <sheetView showGridLines="0" tabSelected="1" topLeftCell="A16" zoomScale="70" zoomScaleNormal="70" workbookViewId="0">
      <selection activeCell="G13" sqref="G13"/>
    </sheetView>
  </sheetViews>
  <sheetFormatPr baseColWidth="10" defaultColWidth="0" defaultRowHeight="15" zeroHeight="1" x14ac:dyDescent="0.25"/>
  <cols>
    <col min="1" max="1" width="0.85546875" customWidth="1"/>
    <col min="2" max="2" width="7.42578125" customWidth="1"/>
    <col min="3" max="3" width="11.42578125" customWidth="1"/>
    <col min="4" max="4" width="33" customWidth="1"/>
    <col min="5" max="10" width="21" customWidth="1"/>
    <col min="11" max="11" width="11.42578125" customWidth="1"/>
  </cols>
  <sheetData>
    <row r="1" spans="2:10" x14ac:dyDescent="0.25"/>
    <row r="2" spans="2:10" x14ac:dyDescent="0.25"/>
    <row r="3" spans="2:10" x14ac:dyDescent="0.25">
      <c r="B3" s="56" t="s">
        <v>38</v>
      </c>
      <c r="C3" s="57"/>
      <c r="D3" s="57"/>
      <c r="E3" s="57"/>
      <c r="F3" s="57"/>
      <c r="G3" s="57"/>
      <c r="H3" s="57"/>
      <c r="I3" s="57"/>
      <c r="J3" s="58"/>
    </row>
    <row r="4" spans="2:10" x14ac:dyDescent="0.25">
      <c r="B4" s="59" t="s">
        <v>39</v>
      </c>
      <c r="C4" s="60"/>
      <c r="D4" s="60"/>
      <c r="E4" s="60"/>
      <c r="F4" s="60"/>
      <c r="G4" s="60"/>
      <c r="H4" s="60"/>
      <c r="I4" s="60"/>
      <c r="J4" s="61"/>
    </row>
    <row r="5" spans="2:10" x14ac:dyDescent="0.25">
      <c r="B5" s="62" t="s">
        <v>0</v>
      </c>
      <c r="C5" s="63"/>
      <c r="D5" s="63"/>
      <c r="E5" s="63"/>
      <c r="F5" s="63"/>
      <c r="G5" s="63"/>
      <c r="H5" s="63"/>
      <c r="I5" s="63"/>
      <c r="J5" s="64"/>
    </row>
    <row r="6" spans="2:10" x14ac:dyDescent="0.25">
      <c r="B6" s="65" t="s">
        <v>33</v>
      </c>
      <c r="C6" s="66"/>
      <c r="D6" s="66"/>
      <c r="E6" s="66"/>
      <c r="F6" s="66"/>
      <c r="G6" s="66"/>
      <c r="H6" s="66"/>
      <c r="I6" s="66"/>
      <c r="J6" s="67"/>
    </row>
    <row r="7" spans="2:10" x14ac:dyDescent="0.25">
      <c r="B7" s="1"/>
      <c r="C7" s="1"/>
      <c r="D7" s="1"/>
      <c r="E7" s="2"/>
      <c r="F7" s="3"/>
      <c r="G7" s="3"/>
      <c r="H7" s="3"/>
      <c r="I7" s="3"/>
      <c r="J7" s="3"/>
    </row>
    <row r="8" spans="2:10" x14ac:dyDescent="0.25">
      <c r="B8" s="68" t="s">
        <v>1</v>
      </c>
      <c r="C8" s="69"/>
      <c r="D8" s="69"/>
      <c r="E8" s="74" t="s">
        <v>2</v>
      </c>
      <c r="F8" s="75"/>
      <c r="G8" s="75"/>
      <c r="H8" s="75"/>
      <c r="I8" s="76"/>
      <c r="J8" s="77" t="s">
        <v>3</v>
      </c>
    </row>
    <row r="9" spans="2:10" ht="24.75" x14ac:dyDescent="0.25">
      <c r="B9" s="69"/>
      <c r="C9" s="69"/>
      <c r="D9" s="69"/>
      <c r="E9" s="38" t="s">
        <v>4</v>
      </c>
      <c r="F9" s="37" t="s">
        <v>5</v>
      </c>
      <c r="G9" s="38" t="s">
        <v>6</v>
      </c>
      <c r="H9" s="38" t="s">
        <v>7</v>
      </c>
      <c r="I9" s="38" t="s">
        <v>8</v>
      </c>
      <c r="J9" s="77"/>
    </row>
    <row r="10" spans="2:10" x14ac:dyDescent="0.25">
      <c r="B10" s="70"/>
      <c r="C10" s="70"/>
      <c r="D10" s="70"/>
      <c r="E10" s="36" t="s">
        <v>9</v>
      </c>
      <c r="F10" s="36" t="s">
        <v>10</v>
      </c>
      <c r="G10" s="36" t="s">
        <v>11</v>
      </c>
      <c r="H10" s="36" t="s">
        <v>12</v>
      </c>
      <c r="I10" s="36" t="s">
        <v>13</v>
      </c>
      <c r="J10" s="36" t="s">
        <v>26</v>
      </c>
    </row>
    <row r="11" spans="2:10" x14ac:dyDescent="0.25">
      <c r="B11" s="24"/>
      <c r="C11" s="25"/>
      <c r="D11" s="26"/>
      <c r="E11" s="27"/>
      <c r="F11" s="28"/>
      <c r="G11" s="28"/>
      <c r="H11" s="28"/>
      <c r="I11" s="28"/>
      <c r="J11" s="28"/>
    </row>
    <row r="12" spans="2:10" x14ac:dyDescent="0.25">
      <c r="B12" s="71" t="s">
        <v>14</v>
      </c>
      <c r="C12" s="72"/>
      <c r="D12" s="73"/>
      <c r="E12" s="39">
        <v>0</v>
      </c>
      <c r="F12" s="39">
        <v>0</v>
      </c>
      <c r="G12" s="39">
        <f>E12+F12</f>
        <v>0</v>
      </c>
      <c r="H12" s="39">
        <v>0</v>
      </c>
      <c r="I12" s="39">
        <v>0</v>
      </c>
      <c r="J12" s="39">
        <f>I12-E12</f>
        <v>0</v>
      </c>
    </row>
    <row r="13" spans="2:10" x14ac:dyDescent="0.25">
      <c r="B13" s="71" t="s">
        <v>15</v>
      </c>
      <c r="C13" s="72"/>
      <c r="D13" s="73"/>
      <c r="E13" s="39">
        <v>0</v>
      </c>
      <c r="F13" s="39">
        <v>0</v>
      </c>
      <c r="G13" s="39">
        <f>E13+F13</f>
        <v>0</v>
      </c>
      <c r="H13" s="39">
        <v>0</v>
      </c>
      <c r="I13" s="39">
        <v>0</v>
      </c>
      <c r="J13" s="39">
        <f>I13-E13</f>
        <v>0</v>
      </c>
    </row>
    <row r="14" spans="2:10" x14ac:dyDescent="0.25">
      <c r="B14" s="71" t="s">
        <v>16</v>
      </c>
      <c r="C14" s="72"/>
      <c r="D14" s="73"/>
      <c r="E14" s="39">
        <v>0</v>
      </c>
      <c r="F14" s="39">
        <v>0</v>
      </c>
      <c r="G14" s="39">
        <f>E14+F14</f>
        <v>0</v>
      </c>
      <c r="H14" s="39">
        <v>0</v>
      </c>
      <c r="I14" s="39">
        <v>0</v>
      </c>
      <c r="J14" s="39">
        <f>I14-E14</f>
        <v>0</v>
      </c>
    </row>
    <row r="15" spans="2:10" x14ac:dyDescent="0.25">
      <c r="B15" s="71" t="s">
        <v>17</v>
      </c>
      <c r="C15" s="72"/>
      <c r="D15" s="73"/>
      <c r="E15" s="39">
        <v>0</v>
      </c>
      <c r="F15" s="39">
        <v>0</v>
      </c>
      <c r="G15" s="39">
        <f>E15+F15</f>
        <v>0</v>
      </c>
      <c r="H15" s="39">
        <v>0</v>
      </c>
      <c r="I15" s="39">
        <v>0</v>
      </c>
      <c r="J15" s="39">
        <f>I15-E15</f>
        <v>0</v>
      </c>
    </row>
    <row r="16" spans="2:10" x14ac:dyDescent="0.25">
      <c r="B16" s="71" t="s">
        <v>18</v>
      </c>
      <c r="C16" s="72"/>
      <c r="D16" s="73"/>
      <c r="E16" s="39">
        <v>0</v>
      </c>
      <c r="F16" s="40">
        <v>17196.55</v>
      </c>
      <c r="G16" s="39">
        <f t="shared" ref="G16:G22" si="0">E16+F16</f>
        <v>17196.55</v>
      </c>
      <c r="H16" s="40">
        <v>17196.55</v>
      </c>
      <c r="I16" s="40">
        <v>17196.55</v>
      </c>
      <c r="J16" s="39">
        <f t="shared" ref="J16:J22" si="1">I16-E16</f>
        <v>17196.55</v>
      </c>
    </row>
    <row r="17" spans="2:10" x14ac:dyDescent="0.25">
      <c r="B17" s="71" t="s">
        <v>19</v>
      </c>
      <c r="C17" s="72"/>
      <c r="D17" s="73"/>
      <c r="E17" s="39">
        <v>0</v>
      </c>
      <c r="F17" s="40">
        <v>0</v>
      </c>
      <c r="G17" s="39">
        <f t="shared" si="0"/>
        <v>0</v>
      </c>
      <c r="H17" s="40">
        <v>0</v>
      </c>
      <c r="I17" s="40">
        <v>0</v>
      </c>
      <c r="J17" s="39">
        <f t="shared" si="1"/>
        <v>0</v>
      </c>
    </row>
    <row r="18" spans="2:10" ht="24" customHeight="1" x14ac:dyDescent="0.25">
      <c r="B18" s="71" t="s">
        <v>27</v>
      </c>
      <c r="C18" s="72"/>
      <c r="D18" s="73"/>
      <c r="E18" s="39">
        <v>0</v>
      </c>
      <c r="F18" s="39">
        <v>10000</v>
      </c>
      <c r="G18" s="39">
        <f t="shared" si="0"/>
        <v>10000</v>
      </c>
      <c r="H18" s="39">
        <v>10000</v>
      </c>
      <c r="I18" s="39">
        <v>10000</v>
      </c>
      <c r="J18" s="39">
        <f t="shared" si="1"/>
        <v>10000</v>
      </c>
    </row>
    <row r="19" spans="2:10" ht="33" customHeight="1" x14ac:dyDescent="0.25">
      <c r="B19" s="71" t="s">
        <v>29</v>
      </c>
      <c r="C19" s="72"/>
      <c r="D19" s="73"/>
      <c r="E19" s="39">
        <v>0</v>
      </c>
      <c r="F19" s="39">
        <v>0</v>
      </c>
      <c r="G19" s="39">
        <f t="shared" si="0"/>
        <v>0</v>
      </c>
      <c r="H19" s="39">
        <v>0</v>
      </c>
      <c r="I19" s="39">
        <v>0</v>
      </c>
      <c r="J19" s="39">
        <f t="shared" si="1"/>
        <v>0</v>
      </c>
    </row>
    <row r="20" spans="2:10" ht="24.75" customHeight="1" x14ac:dyDescent="0.25">
      <c r="B20" s="71" t="s">
        <v>28</v>
      </c>
      <c r="C20" s="72"/>
      <c r="D20" s="73"/>
      <c r="E20" s="39">
        <v>7200000</v>
      </c>
      <c r="F20" s="39">
        <v>14400</v>
      </c>
      <c r="G20" s="39">
        <f t="shared" si="0"/>
        <v>7214400</v>
      </c>
      <c r="H20" s="39">
        <v>7214400</v>
      </c>
      <c r="I20" s="39">
        <v>7214400</v>
      </c>
      <c r="J20" s="39">
        <f t="shared" si="1"/>
        <v>14400</v>
      </c>
    </row>
    <row r="21" spans="2:10" x14ac:dyDescent="0.25">
      <c r="B21" s="71" t="s">
        <v>20</v>
      </c>
      <c r="C21" s="72"/>
      <c r="D21" s="73"/>
      <c r="E21" s="39">
        <v>0</v>
      </c>
      <c r="F21" s="39">
        <v>0</v>
      </c>
      <c r="G21" s="39">
        <f t="shared" si="0"/>
        <v>0</v>
      </c>
      <c r="H21" s="39">
        <v>0</v>
      </c>
      <c r="I21" s="39">
        <v>0</v>
      </c>
      <c r="J21" s="39">
        <f t="shared" si="1"/>
        <v>0</v>
      </c>
    </row>
    <row r="22" spans="2:10" ht="11.25" customHeight="1" x14ac:dyDescent="0.25">
      <c r="B22" s="29"/>
      <c r="C22" s="30"/>
      <c r="D22" s="31"/>
      <c r="E22" s="39"/>
      <c r="F22" s="42"/>
      <c r="G22" s="39">
        <f t="shared" si="0"/>
        <v>0</v>
      </c>
      <c r="H22" s="42"/>
      <c r="I22" s="42"/>
      <c r="J22" s="39">
        <f t="shared" si="1"/>
        <v>0</v>
      </c>
    </row>
    <row r="23" spans="2:10" x14ac:dyDescent="0.25">
      <c r="B23" s="32"/>
      <c r="C23" s="33"/>
      <c r="D23" s="34" t="s">
        <v>21</v>
      </c>
      <c r="E23" s="41">
        <f t="shared" ref="E23:J23" si="2">E12+E13+E14+E15+E16+E17+E18+E19+E20+E21</f>
        <v>7200000</v>
      </c>
      <c r="F23" s="41">
        <f t="shared" si="2"/>
        <v>41596.550000000003</v>
      </c>
      <c r="G23" s="41">
        <f t="shared" si="2"/>
        <v>7241596.5499999998</v>
      </c>
      <c r="H23" s="41">
        <f t="shared" si="2"/>
        <v>7241596.5499999998</v>
      </c>
      <c r="I23" s="41">
        <f t="shared" si="2"/>
        <v>7241596.5499999998</v>
      </c>
      <c r="J23" s="88">
        <f t="shared" si="2"/>
        <v>41596.550000000003</v>
      </c>
    </row>
    <row r="24" spans="2:10" x14ac:dyDescent="0.25">
      <c r="E24" s="35"/>
      <c r="F24" s="35"/>
      <c r="G24" s="35"/>
      <c r="H24" s="90" t="s">
        <v>24</v>
      </c>
      <c r="I24" s="91"/>
      <c r="J24" s="89"/>
    </row>
    <row r="25" spans="2:10" x14ac:dyDescent="0.25"/>
    <row r="26" spans="2:10" x14ac:dyDescent="0.25"/>
    <row r="27" spans="2:10" ht="15" customHeight="1" x14ac:dyDescent="0.25">
      <c r="B27" s="68" t="s">
        <v>22</v>
      </c>
      <c r="C27" s="69"/>
      <c r="D27" s="69"/>
      <c r="E27" s="74" t="s">
        <v>2</v>
      </c>
      <c r="F27" s="75"/>
      <c r="G27" s="75"/>
      <c r="H27" s="75"/>
      <c r="I27" s="76"/>
      <c r="J27" s="77" t="s">
        <v>3</v>
      </c>
    </row>
    <row r="28" spans="2:10" ht="24.75" x14ac:dyDescent="0.25">
      <c r="B28" s="69"/>
      <c r="C28" s="69"/>
      <c r="D28" s="69"/>
      <c r="E28" s="38" t="s">
        <v>4</v>
      </c>
      <c r="F28" s="37" t="s">
        <v>25</v>
      </c>
      <c r="G28" s="38" t="s">
        <v>6</v>
      </c>
      <c r="H28" s="38" t="s">
        <v>7</v>
      </c>
      <c r="I28" s="38" t="s">
        <v>8</v>
      </c>
      <c r="J28" s="77"/>
    </row>
    <row r="29" spans="2:10" x14ac:dyDescent="0.25">
      <c r="B29" s="70"/>
      <c r="C29" s="70"/>
      <c r="D29" s="70"/>
      <c r="E29" s="36" t="s">
        <v>9</v>
      </c>
      <c r="F29" s="36" t="s">
        <v>10</v>
      </c>
      <c r="G29" s="36" t="s">
        <v>11</v>
      </c>
      <c r="H29" s="36" t="s">
        <v>12</v>
      </c>
      <c r="I29" s="36" t="s">
        <v>13</v>
      </c>
      <c r="J29" s="36" t="s">
        <v>26</v>
      </c>
    </row>
    <row r="30" spans="2:10" x14ac:dyDescent="0.25">
      <c r="B30" s="4"/>
      <c r="C30" s="5"/>
      <c r="D30" s="6"/>
      <c r="E30" s="43"/>
      <c r="F30" s="43"/>
      <c r="G30" s="43"/>
      <c r="H30" s="43"/>
      <c r="I30" s="43"/>
      <c r="J30" s="43"/>
    </row>
    <row r="31" spans="2:10" x14ac:dyDescent="0.25">
      <c r="B31" s="14" t="s">
        <v>30</v>
      </c>
      <c r="C31" s="15"/>
      <c r="D31" s="16"/>
      <c r="E31" s="49">
        <f t="shared" ref="E31:J31" si="3">SUM(E32:E39)</f>
        <v>0</v>
      </c>
      <c r="F31" s="49">
        <f t="shared" si="3"/>
        <v>0</v>
      </c>
      <c r="G31" s="49">
        <f t="shared" si="3"/>
        <v>0</v>
      </c>
      <c r="H31" s="49">
        <f t="shared" si="3"/>
        <v>0</v>
      </c>
      <c r="I31" s="49">
        <f t="shared" si="3"/>
        <v>0</v>
      </c>
      <c r="J31" s="49">
        <f t="shared" si="3"/>
        <v>0</v>
      </c>
    </row>
    <row r="32" spans="2:10" x14ac:dyDescent="0.25">
      <c r="B32" s="7"/>
      <c r="C32" s="78" t="s">
        <v>14</v>
      </c>
      <c r="D32" s="79"/>
      <c r="E32" s="44">
        <v>0</v>
      </c>
      <c r="F32" s="44">
        <v>0</v>
      </c>
      <c r="G32" s="45">
        <f>E32+F32</f>
        <v>0</v>
      </c>
      <c r="H32" s="44">
        <v>0</v>
      </c>
      <c r="I32" s="44">
        <v>0</v>
      </c>
      <c r="J32" s="45">
        <f>I32-E32</f>
        <v>0</v>
      </c>
    </row>
    <row r="33" spans="2:10" x14ac:dyDescent="0.25">
      <c r="B33" s="7"/>
      <c r="C33" s="78" t="s">
        <v>15</v>
      </c>
      <c r="D33" s="79"/>
      <c r="E33" s="44">
        <v>0</v>
      </c>
      <c r="F33" s="44">
        <v>0</v>
      </c>
      <c r="G33" s="45">
        <f>E33+F33</f>
        <v>0</v>
      </c>
      <c r="H33" s="44">
        <v>0</v>
      </c>
      <c r="I33" s="44">
        <v>0</v>
      </c>
      <c r="J33" s="45">
        <f>I33-E33</f>
        <v>0</v>
      </c>
    </row>
    <row r="34" spans="2:10" ht="15" customHeight="1" x14ac:dyDescent="0.25">
      <c r="B34" s="7"/>
      <c r="C34" s="78" t="s">
        <v>16</v>
      </c>
      <c r="D34" s="79"/>
      <c r="E34" s="44">
        <v>0</v>
      </c>
      <c r="F34" s="44">
        <v>0</v>
      </c>
      <c r="G34" s="45">
        <f t="shared" ref="G34:G39" si="4">E34+F34</f>
        <v>0</v>
      </c>
      <c r="H34" s="44">
        <v>0</v>
      </c>
      <c r="I34" s="44">
        <v>0</v>
      </c>
      <c r="J34" s="45">
        <f>I34-E34</f>
        <v>0</v>
      </c>
    </row>
    <row r="35" spans="2:10" x14ac:dyDescent="0.25">
      <c r="B35" s="7"/>
      <c r="C35" s="78" t="s">
        <v>17</v>
      </c>
      <c r="D35" s="79"/>
      <c r="E35" s="44">
        <v>0</v>
      </c>
      <c r="F35" s="45">
        <v>0</v>
      </c>
      <c r="G35" s="45">
        <f t="shared" si="4"/>
        <v>0</v>
      </c>
      <c r="H35" s="45">
        <v>0</v>
      </c>
      <c r="I35" s="45">
        <v>0</v>
      </c>
      <c r="J35" s="45">
        <f t="shared" ref="J35:J40" si="5">I35-E35</f>
        <v>0</v>
      </c>
    </row>
    <row r="36" spans="2:10" x14ac:dyDescent="0.25">
      <c r="B36" s="7"/>
      <c r="C36" s="78" t="s">
        <v>18</v>
      </c>
      <c r="D36" s="79"/>
      <c r="E36" s="44">
        <v>0</v>
      </c>
      <c r="F36" s="44">
        <v>0</v>
      </c>
      <c r="G36" s="45">
        <f t="shared" si="4"/>
        <v>0</v>
      </c>
      <c r="H36" s="44">
        <v>0</v>
      </c>
      <c r="I36" s="44">
        <v>0</v>
      </c>
      <c r="J36" s="45">
        <f t="shared" si="5"/>
        <v>0</v>
      </c>
    </row>
    <row r="37" spans="2:10" ht="15" customHeight="1" x14ac:dyDescent="0.25">
      <c r="B37" s="7"/>
      <c r="C37" s="78" t="s">
        <v>19</v>
      </c>
      <c r="D37" s="79"/>
      <c r="E37" s="44">
        <v>0</v>
      </c>
      <c r="F37" s="44">
        <v>0</v>
      </c>
      <c r="G37" s="45">
        <f t="shared" si="4"/>
        <v>0</v>
      </c>
      <c r="H37" s="44">
        <v>0</v>
      </c>
      <c r="I37" s="44">
        <v>0</v>
      </c>
      <c r="J37" s="45">
        <f t="shared" si="5"/>
        <v>0</v>
      </c>
    </row>
    <row r="38" spans="2:10" ht="20.25" customHeight="1" x14ac:dyDescent="0.25">
      <c r="B38" s="7"/>
      <c r="C38" s="78" t="s">
        <v>29</v>
      </c>
      <c r="D38" s="79"/>
      <c r="E38" s="44">
        <v>0</v>
      </c>
      <c r="F38" s="45">
        <v>0</v>
      </c>
      <c r="G38" s="45">
        <f t="shared" si="4"/>
        <v>0</v>
      </c>
      <c r="H38" s="45">
        <v>0</v>
      </c>
      <c r="I38" s="45">
        <v>0</v>
      </c>
      <c r="J38" s="45">
        <f t="shared" si="5"/>
        <v>0</v>
      </c>
    </row>
    <row r="39" spans="2:10" ht="24.75" customHeight="1" x14ac:dyDescent="0.25">
      <c r="B39" s="7"/>
      <c r="C39" s="78" t="s">
        <v>28</v>
      </c>
      <c r="D39" s="79"/>
      <c r="E39" s="44">
        <v>0</v>
      </c>
      <c r="F39" s="44">
        <v>0</v>
      </c>
      <c r="G39" s="45">
        <f t="shared" si="4"/>
        <v>0</v>
      </c>
      <c r="H39" s="44">
        <v>0</v>
      </c>
      <c r="I39" s="44">
        <v>0</v>
      </c>
      <c r="J39" s="45">
        <f t="shared" si="5"/>
        <v>0</v>
      </c>
    </row>
    <row r="40" spans="2:10" x14ac:dyDescent="0.25">
      <c r="B40" s="7"/>
      <c r="E40" s="44"/>
      <c r="F40" s="44"/>
      <c r="G40" s="45">
        <f>E40+F40</f>
        <v>0</v>
      </c>
      <c r="H40" s="44"/>
      <c r="I40" s="44"/>
      <c r="J40" s="45">
        <f t="shared" si="5"/>
        <v>0</v>
      </c>
    </row>
    <row r="41" spans="2:10" ht="45" customHeight="1" x14ac:dyDescent="0.25">
      <c r="B41" s="85" t="s">
        <v>31</v>
      </c>
      <c r="C41" s="86"/>
      <c r="D41" s="87"/>
      <c r="E41" s="50">
        <f t="shared" ref="E41:J41" si="6">E42+E43+E44+E45</f>
        <v>7200000</v>
      </c>
      <c r="F41" s="50">
        <f t="shared" si="6"/>
        <v>41596.550000000003</v>
      </c>
      <c r="G41" s="50">
        <f t="shared" si="6"/>
        <v>7241596.5499999998</v>
      </c>
      <c r="H41" s="50">
        <f t="shared" si="6"/>
        <v>7241596.5499999998</v>
      </c>
      <c r="I41" s="50">
        <f t="shared" si="6"/>
        <v>7241596.5499999998</v>
      </c>
      <c r="J41" s="50">
        <f t="shared" si="6"/>
        <v>41596.550000000003</v>
      </c>
    </row>
    <row r="42" spans="2:10" x14ac:dyDescent="0.25">
      <c r="B42" s="14"/>
      <c r="C42" s="78" t="s">
        <v>15</v>
      </c>
      <c r="D42" s="79"/>
      <c r="E42" s="44">
        <v>0</v>
      </c>
      <c r="F42" s="44">
        <v>0</v>
      </c>
      <c r="G42" s="45">
        <f>E42+F42</f>
        <v>0</v>
      </c>
      <c r="H42" s="44">
        <v>0</v>
      </c>
      <c r="I42" s="44">
        <v>0</v>
      </c>
      <c r="J42" s="45">
        <f>I42-E42</f>
        <v>0</v>
      </c>
    </row>
    <row r="43" spans="2:10" x14ac:dyDescent="0.25">
      <c r="B43" s="14"/>
      <c r="C43" s="78" t="s">
        <v>18</v>
      </c>
      <c r="D43" s="79"/>
      <c r="E43" s="44">
        <v>0</v>
      </c>
      <c r="F43" s="44">
        <v>17196.55</v>
      </c>
      <c r="G43" s="45">
        <f>E43+F43</f>
        <v>17196.55</v>
      </c>
      <c r="H43" s="44">
        <v>17196.55</v>
      </c>
      <c r="I43" s="44">
        <v>17196.55</v>
      </c>
      <c r="J43" s="45">
        <f>I43-E43</f>
        <v>17196.55</v>
      </c>
    </row>
    <row r="44" spans="2:10" ht="26.25" customHeight="1" x14ac:dyDescent="0.25">
      <c r="B44" s="7"/>
      <c r="C44" s="78" t="s">
        <v>27</v>
      </c>
      <c r="D44" s="79"/>
      <c r="E44" s="44">
        <v>0</v>
      </c>
      <c r="F44" s="44">
        <v>10000</v>
      </c>
      <c r="G44" s="45">
        <f>E44+F44</f>
        <v>10000</v>
      </c>
      <c r="H44" s="44">
        <v>10000</v>
      </c>
      <c r="I44" s="44">
        <v>10000</v>
      </c>
      <c r="J44" s="45">
        <f>I44-E44</f>
        <v>10000</v>
      </c>
    </row>
    <row r="45" spans="2:10" ht="25.5" customHeight="1" x14ac:dyDescent="0.25">
      <c r="B45" s="7"/>
      <c r="C45" s="78" t="s">
        <v>28</v>
      </c>
      <c r="D45" s="79"/>
      <c r="E45" s="44">
        <v>7200000</v>
      </c>
      <c r="F45" s="44">
        <v>14400</v>
      </c>
      <c r="G45" s="45">
        <f>E45+F45</f>
        <v>7214400</v>
      </c>
      <c r="H45" s="44">
        <v>7214400</v>
      </c>
      <c r="I45" s="44">
        <v>7214400</v>
      </c>
      <c r="J45" s="45">
        <f>I45-E45</f>
        <v>14400</v>
      </c>
    </row>
    <row r="46" spans="2:10" x14ac:dyDescent="0.25">
      <c r="B46" s="18"/>
      <c r="C46" s="19"/>
      <c r="D46" s="20"/>
      <c r="E46" s="46"/>
      <c r="F46" s="46"/>
      <c r="G46" s="46"/>
      <c r="H46" s="46"/>
      <c r="I46" s="46"/>
      <c r="J46" s="46"/>
    </row>
    <row r="47" spans="2:10" x14ac:dyDescent="0.25">
      <c r="B47" s="14" t="s">
        <v>23</v>
      </c>
      <c r="C47" s="21"/>
      <c r="D47" s="17"/>
      <c r="E47" s="51">
        <f t="shared" ref="E47:J47" si="7">E48</f>
        <v>0</v>
      </c>
      <c r="F47" s="51">
        <f t="shared" si="7"/>
        <v>0</v>
      </c>
      <c r="G47" s="51">
        <f t="shared" si="7"/>
        <v>0</v>
      </c>
      <c r="H47" s="51">
        <f t="shared" si="7"/>
        <v>0</v>
      </c>
      <c r="I47" s="51">
        <f t="shared" si="7"/>
        <v>0</v>
      </c>
      <c r="J47" s="51">
        <f t="shared" si="7"/>
        <v>0</v>
      </c>
    </row>
    <row r="48" spans="2:10" x14ac:dyDescent="0.25">
      <c r="B48" s="7"/>
      <c r="C48" s="78" t="s">
        <v>20</v>
      </c>
      <c r="D48" s="79"/>
      <c r="E48" s="44">
        <v>0</v>
      </c>
      <c r="F48" s="44">
        <v>0</v>
      </c>
      <c r="G48" s="45">
        <f>E48+F48</f>
        <v>0</v>
      </c>
      <c r="H48" s="44">
        <v>0</v>
      </c>
      <c r="I48" s="44">
        <v>0</v>
      </c>
      <c r="J48" s="45">
        <f>I48-E48</f>
        <v>0</v>
      </c>
    </row>
    <row r="49" spans="2:10" x14ac:dyDescent="0.25">
      <c r="B49" s="8"/>
      <c r="C49" s="9"/>
      <c r="D49" s="10"/>
      <c r="E49" s="47"/>
      <c r="F49" s="47"/>
      <c r="G49" s="47"/>
      <c r="H49" s="47"/>
      <c r="I49" s="47"/>
      <c r="J49" s="47"/>
    </row>
    <row r="50" spans="2:10" ht="20.25" customHeight="1" x14ac:dyDescent="0.25">
      <c r="B50" s="11"/>
      <c r="C50" s="12"/>
      <c r="D50" s="22" t="s">
        <v>21</v>
      </c>
      <c r="E50" s="48">
        <f t="shared" ref="E50:J50" si="8">E31+E41+E47</f>
        <v>7200000</v>
      </c>
      <c r="F50" s="48">
        <f t="shared" si="8"/>
        <v>41596.550000000003</v>
      </c>
      <c r="G50" s="48">
        <f t="shared" si="8"/>
        <v>7241596.5499999998</v>
      </c>
      <c r="H50" s="48">
        <f t="shared" si="8"/>
        <v>7241596.5499999998</v>
      </c>
      <c r="I50" s="48">
        <f t="shared" si="8"/>
        <v>7241596.5499999998</v>
      </c>
      <c r="J50" s="81">
        <f t="shared" si="8"/>
        <v>41596.550000000003</v>
      </c>
    </row>
    <row r="51" spans="2:10" ht="19.5" customHeight="1" x14ac:dyDescent="0.25">
      <c r="B51" s="13"/>
      <c r="C51" s="13"/>
      <c r="D51" s="13"/>
      <c r="E51" s="13"/>
      <c r="F51" s="13"/>
      <c r="G51" s="13"/>
      <c r="H51" s="83" t="s">
        <v>32</v>
      </c>
      <c r="I51" s="84"/>
      <c r="J51" s="82"/>
    </row>
    <row r="52" spans="2:10" x14ac:dyDescent="0.25">
      <c r="B52" s="80"/>
      <c r="C52" s="80"/>
      <c r="D52" s="80"/>
      <c r="E52" s="80"/>
      <c r="F52" s="80"/>
      <c r="G52" s="80"/>
      <c r="H52" s="80"/>
      <c r="I52" s="80"/>
      <c r="J52" s="80"/>
    </row>
    <row r="53" spans="2:10" x14ac:dyDescent="0.25">
      <c r="B53" s="23"/>
      <c r="C53" s="23"/>
      <c r="D53" s="2"/>
      <c r="E53" s="2"/>
      <c r="F53" s="2"/>
      <c r="G53" s="2"/>
      <c r="H53" s="2"/>
      <c r="I53" s="2"/>
      <c r="J53" s="2"/>
    </row>
    <row r="54" spans="2:10" x14ac:dyDescent="0.2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25"/>
    <row r="56" spans="2:10" x14ac:dyDescent="0.25"/>
    <row r="57" spans="2:10" x14ac:dyDescent="0.25"/>
    <row r="58" spans="2:10" x14ac:dyDescent="0.25"/>
    <row r="59" spans="2:10" x14ac:dyDescent="0.25"/>
    <row r="60" spans="2:10" x14ac:dyDescent="0.25"/>
    <row r="61" spans="2:10" x14ac:dyDescent="0.25"/>
    <row r="62" spans="2:10" x14ac:dyDescent="0.25"/>
    <row r="63" spans="2:10" x14ac:dyDescent="0.25"/>
    <row r="64" spans="2:10" ht="15" customHeight="1" x14ac:dyDescent="0.25">
      <c r="C64" s="92" t="s">
        <v>37</v>
      </c>
      <c r="D64" s="93"/>
      <c r="H64" s="96" t="s">
        <v>35</v>
      </c>
      <c r="I64" s="93"/>
    </row>
    <row r="65" spans="3:9" ht="15" customHeight="1" x14ac:dyDescent="0.25">
      <c r="C65" s="94" t="s">
        <v>34</v>
      </c>
      <c r="D65" s="95"/>
      <c r="H65" s="94" t="s">
        <v>36</v>
      </c>
      <c r="I65" s="95"/>
    </row>
    <row r="66" spans="3:9" ht="30" customHeight="1" x14ac:dyDescent="0.25"/>
    <row r="67" spans="3:9" s="52" customFormat="1" ht="15" customHeight="1" x14ac:dyDescent="0.25">
      <c r="C67" s="97"/>
      <c r="D67" s="95"/>
      <c r="H67" s="97"/>
      <c r="I67" s="95"/>
    </row>
    <row r="68" spans="3:9" s="53" customFormat="1" ht="15" customHeight="1" x14ac:dyDescent="0.25">
      <c r="C68" s="98"/>
      <c r="D68" s="99"/>
      <c r="H68" s="98"/>
      <c r="I68" s="99"/>
    </row>
    <row r="69" spans="3:9" s="53" customFormat="1" ht="15" customHeight="1" x14ac:dyDescent="0.25">
      <c r="C69" s="54"/>
      <c r="D69" s="55"/>
      <c r="H69" s="54"/>
      <c r="I69" s="55"/>
    </row>
    <row r="70" spans="3:9" s="53" customFormat="1" ht="15" customHeight="1" x14ac:dyDescent="0.25">
      <c r="C70" s="98"/>
      <c r="D70" s="99"/>
      <c r="H70" s="98"/>
      <c r="I70" s="99"/>
    </row>
    <row r="71" spans="3:9" s="53" customFormat="1" ht="15" customHeight="1" x14ac:dyDescent="0.25">
      <c r="C71" s="98"/>
      <c r="D71" s="99"/>
      <c r="H71" s="98"/>
      <c r="I71" s="99"/>
    </row>
    <row r="72" spans="3:9" hidden="1" x14ac:dyDescent="0.25"/>
    <row r="73" spans="3:9" hidden="1" x14ac:dyDescent="0.25"/>
    <row r="74" spans="3:9" hidden="1" x14ac:dyDescent="0.25"/>
    <row r="75" spans="3:9" hidden="1" x14ac:dyDescent="0.25"/>
    <row r="76" spans="3:9" hidden="1" x14ac:dyDescent="0.25"/>
    <row r="77" spans="3:9" hidden="1" x14ac:dyDescent="0.25"/>
    <row r="78" spans="3:9" hidden="1" x14ac:dyDescent="0.25"/>
    <row r="79" spans="3:9" hidden="1" x14ac:dyDescent="0.25"/>
    <row r="80" spans="3: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t="26.25" hidden="1" customHeight="1" x14ac:dyDescent="0.25"/>
    <row r="65534" ht="25.5" hidden="1" customHeight="1" x14ac:dyDescent="0.25"/>
    <row r="65535" ht="36.75" hidden="1" customHeight="1" x14ac:dyDescent="0.25"/>
  </sheetData>
  <mergeCells count="51">
    <mergeCell ref="C68:D68"/>
    <mergeCell ref="H68:I68"/>
    <mergeCell ref="C70:D70"/>
    <mergeCell ref="H70:I70"/>
    <mergeCell ref="C71:D71"/>
    <mergeCell ref="H71:I71"/>
    <mergeCell ref="C64:D64"/>
    <mergeCell ref="C65:D65"/>
    <mergeCell ref="H64:I64"/>
    <mergeCell ref="H65:I65"/>
    <mergeCell ref="C67:D67"/>
    <mergeCell ref="H67:I67"/>
    <mergeCell ref="J50:J51"/>
    <mergeCell ref="H51:I51"/>
    <mergeCell ref="B41:D41"/>
    <mergeCell ref="C43:D43"/>
    <mergeCell ref="J23:J24"/>
    <mergeCell ref="H24:I24"/>
    <mergeCell ref="B27:D29"/>
    <mergeCell ref="E27:I27"/>
    <mergeCell ref="J27:J28"/>
    <mergeCell ref="B14:D14"/>
    <mergeCell ref="B52:J52"/>
    <mergeCell ref="C42:D42"/>
    <mergeCell ref="C44:D44"/>
    <mergeCell ref="C45:D45"/>
    <mergeCell ref="C32:D32"/>
    <mergeCell ref="C33:D33"/>
    <mergeCell ref="C34:D34"/>
    <mergeCell ref="C35:D35"/>
    <mergeCell ref="C48:D48"/>
    <mergeCell ref="B16:D16"/>
    <mergeCell ref="C36:D36"/>
    <mergeCell ref="C37:D37"/>
    <mergeCell ref="C38:D38"/>
    <mergeCell ref="C39:D39"/>
    <mergeCell ref="B20:D20"/>
    <mergeCell ref="B21:D21"/>
    <mergeCell ref="B17:D17"/>
    <mergeCell ref="B18:D18"/>
    <mergeCell ref="B19:D19"/>
    <mergeCell ref="B3:J3"/>
    <mergeCell ref="B4:J4"/>
    <mergeCell ref="B5:J5"/>
    <mergeCell ref="B6:J6"/>
    <mergeCell ref="B8:D10"/>
    <mergeCell ref="B15:D15"/>
    <mergeCell ref="E8:I8"/>
    <mergeCell ref="J8:J9"/>
    <mergeCell ref="B12:D12"/>
    <mergeCell ref="B13:D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2020-03-03T18:02:30Z</cp:lastPrinted>
  <dcterms:created xsi:type="dcterms:W3CDTF">2014-09-04T16:46:21Z</dcterms:created>
  <dcterms:modified xsi:type="dcterms:W3CDTF">2020-03-04T19:30:40Z</dcterms:modified>
</cp:coreProperties>
</file>