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1050" yWindow="105" windowWidth="20730" windowHeight="11760"/>
  </bookViews>
  <sheets>
    <sheet name="Hoja1" sheetId="1" r:id="rId1"/>
    <sheet name="Hoja2" sheetId="2" r:id="rId2"/>
    <sheet name="Hoja3" sheetId="3" r:id="rId3"/>
  </sheets>
  <definedNames>
    <definedName name="_xlnm.Print_Titles" localSheetId="0">Hoja1!$3:$11</definedName>
  </definedNames>
  <calcPr calcId="152511" fullCalcOnLoad="1"/>
</workbook>
</file>

<file path=xl/calcChain.xml><?xml version="1.0" encoding="utf-8"?>
<calcChain xmlns="http://schemas.openxmlformats.org/spreadsheetml/2006/main">
  <c r="F83" i="1" l="1"/>
  <c r="I83" i="1"/>
  <c r="F82" i="1"/>
  <c r="I82" i="1"/>
  <c r="F81" i="1"/>
  <c r="I81" i="1"/>
  <c r="F80" i="1"/>
  <c r="I80" i="1"/>
  <c r="F79" i="1"/>
  <c r="I79" i="1"/>
  <c r="F78" i="1"/>
  <c r="I78" i="1"/>
  <c r="F77" i="1"/>
  <c r="I77" i="1"/>
  <c r="F75" i="1"/>
  <c r="I75" i="1"/>
  <c r="F74" i="1"/>
  <c r="I74" i="1"/>
  <c r="F73" i="1"/>
  <c r="I73" i="1"/>
  <c r="F71" i="1"/>
  <c r="I71" i="1"/>
  <c r="F70" i="1"/>
  <c r="I70" i="1"/>
  <c r="F69" i="1"/>
  <c r="I69" i="1"/>
  <c r="F68" i="1"/>
  <c r="I68" i="1"/>
  <c r="F67" i="1"/>
  <c r="I67" i="1"/>
  <c r="F66" i="1"/>
  <c r="I66" i="1"/>
  <c r="F65" i="1"/>
  <c r="I65" i="1"/>
  <c r="F63" i="1"/>
  <c r="I63" i="1"/>
  <c r="F62" i="1"/>
  <c r="I62" i="1"/>
  <c r="F61" i="1"/>
  <c r="I61" i="1"/>
  <c r="I60" i="1"/>
  <c r="F59" i="1"/>
  <c r="I59" i="1"/>
  <c r="F58" i="1"/>
  <c r="I58" i="1"/>
  <c r="F57" i="1"/>
  <c r="I57" i="1"/>
  <c r="F56" i="1"/>
  <c r="I56" i="1"/>
  <c r="F55" i="1"/>
  <c r="I55" i="1"/>
  <c r="F54" i="1"/>
  <c r="I54" i="1"/>
  <c r="F53" i="1"/>
  <c r="I53" i="1"/>
  <c r="F52" i="1"/>
  <c r="I52" i="1"/>
  <c r="F51" i="1"/>
  <c r="I51" i="1"/>
  <c r="F49" i="1"/>
  <c r="I49" i="1"/>
  <c r="F48" i="1"/>
  <c r="I48" i="1"/>
  <c r="F47" i="1"/>
  <c r="I47" i="1"/>
  <c r="F46" i="1"/>
  <c r="I46" i="1"/>
  <c r="F45" i="1"/>
  <c r="I45" i="1"/>
  <c r="F44" i="1"/>
  <c r="I44" i="1"/>
  <c r="F43" i="1"/>
  <c r="I43" i="1"/>
  <c r="F42" i="1"/>
  <c r="I42" i="1"/>
  <c r="F41" i="1"/>
  <c r="I41" i="1"/>
  <c r="F39" i="1"/>
  <c r="I39" i="1"/>
  <c r="F38" i="1"/>
  <c r="I38" i="1"/>
  <c r="F37" i="1"/>
  <c r="I37" i="1"/>
  <c r="F36" i="1"/>
  <c r="I36" i="1"/>
  <c r="F35" i="1"/>
  <c r="I35" i="1"/>
  <c r="F34" i="1"/>
  <c r="F33" i="1"/>
  <c r="I33" i="1"/>
  <c r="F32" i="1"/>
  <c r="I32" i="1"/>
  <c r="F31" i="1"/>
  <c r="I31" i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F19" i="1"/>
  <c r="I19" i="1"/>
  <c r="F18" i="1"/>
  <c r="I18" i="1"/>
  <c r="F17" i="1"/>
  <c r="I17" i="1"/>
  <c r="F16" i="1"/>
  <c r="I16" i="1"/>
  <c r="F15" i="1"/>
  <c r="I15" i="1"/>
  <c r="F14" i="1"/>
  <c r="I14" i="1"/>
  <c r="F13" i="1"/>
  <c r="H76" i="1"/>
  <c r="H72" i="1"/>
  <c r="H64" i="1"/>
  <c r="H60" i="1"/>
  <c r="H50" i="1"/>
  <c r="H40" i="1"/>
  <c r="H30" i="1"/>
  <c r="H20" i="1"/>
  <c r="H12" i="1"/>
  <c r="G76" i="1"/>
  <c r="G72" i="1"/>
  <c r="G64" i="1"/>
  <c r="G60" i="1"/>
  <c r="G50" i="1"/>
  <c r="G40" i="1"/>
  <c r="G30" i="1"/>
  <c r="G20" i="1"/>
  <c r="G12" i="1"/>
  <c r="E76" i="1"/>
  <c r="E72" i="1"/>
  <c r="E64" i="1"/>
  <c r="E60" i="1"/>
  <c r="E50" i="1"/>
  <c r="E40" i="1"/>
  <c r="E30" i="1"/>
  <c r="E20" i="1"/>
  <c r="E12" i="1"/>
  <c r="D76" i="1"/>
  <c r="D72" i="1"/>
  <c r="D64" i="1"/>
  <c r="D60" i="1"/>
  <c r="D50" i="1"/>
  <c r="D40" i="1"/>
  <c r="D30" i="1"/>
  <c r="D20" i="1"/>
  <c r="D12" i="1"/>
  <c r="F76" i="1"/>
  <c r="F72" i="1"/>
  <c r="I72" i="1"/>
  <c r="F50" i="1"/>
  <c r="F30" i="1"/>
  <c r="E84" i="1"/>
  <c r="G84" i="1"/>
  <c r="F12" i="1"/>
  <c r="I13" i="1"/>
  <c r="I12" i="1"/>
  <c r="H84" i="1"/>
  <c r="D84" i="1"/>
  <c r="I64" i="1"/>
  <c r="I76" i="1"/>
  <c r="I40" i="1"/>
  <c r="I50" i="1"/>
  <c r="I20" i="1"/>
  <c r="F20" i="1"/>
  <c r="F60" i="1"/>
  <c r="F64" i="1"/>
  <c r="I34" i="1"/>
  <c r="I30" i="1"/>
  <c r="F40" i="1"/>
  <c r="F84" i="1"/>
  <c r="I84" i="1"/>
</calcChain>
</file>

<file path=xl/sharedStrings.xml><?xml version="1.0" encoding="utf-8"?>
<sst xmlns="http://schemas.openxmlformats.org/spreadsheetml/2006/main" count="92" uniqueCount="92">
  <si>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</si>
  <si>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</si>
  <si>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</si>
  <si>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</si>
  <si>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</si>
  <si>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</si>
  <si>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</si>
  <si>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</si>
  <si>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</si>
  <si>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</si>
  <si>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</si>
  <si>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</si>
  <si>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</si>
  <si>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</si>
  <si>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</si>
  <si>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</si>
  <si>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</si>
  <si>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</si>
  <si>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</si>
  <si>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</si>
  <si>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</si>
  <si>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</si>
  <si>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</si>
  <si>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</si>
  <si>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</si>
  <si>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</si>
  <si>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</si>
  <si>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</si>
  <si>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</si>
  <si>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</si>
  <si>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</si>
  <si>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</si>
  <si>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</si>
  <si>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</si>
  <si>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</si>
  <si>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</si>
  <si>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</si>
  <si>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</si>
  <si>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</si>
  <si>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</si>
  <si>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</si>
  <si>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</si>
  <si>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</si>
  <si>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</si>
  <si>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</si>
  <si>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</si>
  <si>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</si>
  <si>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</si>
  <si>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</si>
  <si>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</si>
  <si>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</si>
  <si>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</si>
  <si>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</si>
  <si>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</si>
  <si>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</si>
  <si>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</si>
  <si>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</si>
  <si>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</si>
  <si>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</si>
  <si>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</si>
  <si>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</si>
  <si>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</si>
  <si>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</si>
  <si>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</si>
  <si>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</si>
  <si>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</si>
  <si>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</si>
  <si>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</si>
  <si>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</si>
  <si>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</si>
  <si>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</si>
  <si>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</si>
  <si>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</si>
  <si>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</si>
  <si>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</si>
  <si>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</si>
  <si>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</si>
  <si>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</si>
  <si>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</si>
  <si>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</si>
  <si>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</si>
  <si>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</si>
  <si>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</si>
  <si>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</si>
  <si>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</si>
  <si>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Del 1 de Enero al 31 de Diciembre de 2019</t>
  </si>
  <si>
    <t>4to trimestre</t>
  </si>
  <si>
    <t>Sistema para el Desarrollo Integral de la Familia  de Hecelchakán</t>
  </si>
  <si>
    <t>LIC. MANUEL ANTONIO PANTI SIMA</t>
  </si>
  <si>
    <t>C. PAULA ILIANA ORTIZ PECH</t>
  </si>
  <si>
    <t>DIRECTOR GENERAL</t>
  </si>
  <si>
    <t>JEFE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</si>
</sst>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44">
    <xf numFmtId="0" fontId="0" fillId="0" borderId="0" xfId="0"/>
    <xf numFmtId="0" fontId="6" fillId="3" borderId="0" xfId="0" applyFont="1" applyFill="1"/>
    <xf numFmtId="37" fontId="7" fillId="4" borderId="1" xfId="1" applyNumberFormat="1" applyFont="1" applyFill="1" applyBorder="1" applyAlignment="1" applyProtection="1">
      <alignment horizontal="center"/>
    </xf>
    <xf numFmtId="37" fontId="7" fillId="4" borderId="1" xfId="1" applyNumberFormat="1" applyFont="1" applyFill="1" applyBorder="1" applyAlignment="1" applyProtection="1">
      <alignment horizontal="center" wrapText="1"/>
    </xf>
    <xf numFmtId="37" fontId="7" fillId="4" borderId="1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164" fontId="4" fillId="2" borderId="5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 applyProtection="1">
      <alignment horizontal="right"/>
      <protection locked="0"/>
    </xf>
    <xf numFmtId="164" fontId="3" fillId="2" borderId="6" xfId="2" applyNumberFormat="1" applyFont="1" applyFill="1" applyBorder="1" applyAlignment="1">
      <alignment horizontal="right"/>
    </xf>
    <xf numFmtId="164" fontId="3" fillId="2" borderId="5" xfId="2" applyNumberFormat="1" applyFont="1" applyFill="1" applyBorder="1" applyAlignment="1">
      <alignment horizontal="right"/>
    </xf>
    <xf numFmtId="0" fontId="0" fillId="0" borderId="0" xfId="0" applyBorder="1"/>
    <xf numFmtId="0" fontId="1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37" fontId="7" fillId="4" borderId="7" xfId="1" applyNumberFormat="1" applyFont="1" applyFill="1" applyBorder="1" applyAlignment="1" applyProtection="1">
      <alignment horizontal="center" vertical="center" wrapText="1"/>
    </xf>
    <xf numFmtId="37" fontId="7" fillId="4" borderId="8" xfId="1" applyNumberFormat="1" applyFont="1" applyFill="1" applyBorder="1" applyAlignment="1" applyProtection="1">
      <alignment horizontal="center" vertical="center"/>
    </xf>
    <xf numFmtId="37" fontId="7" fillId="4" borderId="2" xfId="1" applyNumberFormat="1" applyFont="1" applyFill="1" applyBorder="1" applyAlignment="1" applyProtection="1">
      <alignment horizontal="center" vertical="center"/>
    </xf>
    <xf numFmtId="37" fontId="7" fillId="4" borderId="9" xfId="1" applyNumberFormat="1" applyFont="1" applyFill="1" applyBorder="1" applyAlignment="1" applyProtection="1">
      <alignment horizontal="center" vertical="center"/>
    </xf>
    <xf numFmtId="37" fontId="7" fillId="4" borderId="10" xfId="1" applyNumberFormat="1" applyFont="1" applyFill="1" applyBorder="1" applyAlignment="1" applyProtection="1">
      <alignment horizontal="center" vertical="center"/>
    </xf>
    <xf numFmtId="37" fontId="7" fillId="4" borderId="11" xfId="1" applyNumberFormat="1" applyFont="1" applyFill="1" applyBorder="1" applyAlignment="1" applyProtection="1">
      <alignment horizontal="center" vertical="center"/>
    </xf>
    <xf numFmtId="37" fontId="7" fillId="4" borderId="3" xfId="1" applyNumberFormat="1" applyFont="1" applyFill="1" applyBorder="1" applyAlignment="1" applyProtection="1">
      <alignment horizontal="center"/>
    </xf>
    <xf numFmtId="37" fontId="7" fillId="4" borderId="12" xfId="1" applyNumberFormat="1" applyFont="1" applyFill="1" applyBorder="1" applyAlignment="1" applyProtection="1">
      <alignment horizontal="center"/>
    </xf>
    <xf numFmtId="37" fontId="7" fillId="4" borderId="4" xfId="1" applyNumberFormat="1" applyFont="1" applyFill="1" applyBorder="1" applyAlignment="1" applyProtection="1">
      <alignment horizontal="center"/>
    </xf>
    <xf numFmtId="37" fontId="7" fillId="4" borderId="1" xfId="1" applyNumberFormat="1" applyFont="1" applyFill="1" applyBorder="1" applyAlignment="1" applyProtection="1">
      <alignment horizontal="center" vertical="center" wrapText="1"/>
    </xf>
    <xf numFmtId="37" fontId="7" fillId="4" borderId="7" xfId="1" applyNumberFormat="1" applyFont="1" applyFill="1" applyBorder="1" applyAlignment="1" applyProtection="1">
      <alignment horizontal="center"/>
    </xf>
    <xf numFmtId="37" fontId="7" fillId="4" borderId="13" xfId="1" applyNumberFormat="1" applyFont="1" applyFill="1" applyBorder="1" applyAlignment="1" applyProtection="1">
      <alignment horizontal="center"/>
    </xf>
    <xf numFmtId="37" fontId="7" fillId="4" borderId="8" xfId="1" applyNumberFormat="1" applyFont="1" applyFill="1" applyBorder="1" applyAlignment="1" applyProtection="1">
      <alignment horizontal="center"/>
    </xf>
    <xf numFmtId="37" fontId="7" fillId="4" borderId="2" xfId="1" applyNumberFormat="1" applyFont="1" applyFill="1" applyBorder="1" applyAlignment="1" applyProtection="1">
      <alignment horizontal="center"/>
      <protection locked="0"/>
    </xf>
    <xf numFmtId="37" fontId="7" fillId="4" borderId="0" xfId="1" applyNumberFormat="1" applyFont="1" applyFill="1" applyBorder="1" applyAlignment="1" applyProtection="1">
      <alignment horizontal="center"/>
      <protection locked="0"/>
    </xf>
    <xf numFmtId="37" fontId="7" fillId="4" borderId="9" xfId="1" applyNumberFormat="1" applyFont="1" applyFill="1" applyBorder="1" applyAlignment="1" applyProtection="1">
      <alignment horizontal="center"/>
      <protection locked="0"/>
    </xf>
    <xf numFmtId="37" fontId="7" fillId="4" borderId="2" xfId="1" applyNumberFormat="1" applyFont="1" applyFill="1" applyBorder="1" applyAlignment="1" applyProtection="1">
      <alignment horizontal="center"/>
    </xf>
    <xf numFmtId="37" fontId="7" fillId="4" borderId="0" xfId="1" applyNumberFormat="1" applyFont="1" applyFill="1" applyBorder="1" applyAlignment="1" applyProtection="1">
      <alignment horizontal="center"/>
    </xf>
    <xf numFmtId="37" fontId="7" fillId="4" borderId="9" xfId="1" applyNumberFormat="1" applyFont="1" applyFill="1" applyBorder="1" applyAlignment="1" applyProtection="1">
      <alignment horizontal="center"/>
    </xf>
    <xf numFmtId="37" fontId="7" fillId="4" borderId="10" xfId="1" applyNumberFormat="1" applyFont="1" applyFill="1" applyBorder="1" applyAlignment="1" applyProtection="1">
      <alignment horizontal="center"/>
    </xf>
    <xf numFmtId="37" fontId="7" fillId="4" borderId="14" xfId="1" applyNumberFormat="1" applyFont="1" applyFill="1" applyBorder="1" applyAlignment="1" applyProtection="1">
      <alignment horizontal="center"/>
    </xf>
    <xf numFmtId="37" fontId="7" fillId="4" borderId="11" xfId="1" applyNumberFormat="1" applyFont="1" applyFill="1" applyBorder="1" applyAlignment="1" applyProtection="1">
      <alignment horizont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295275</xdr:colOff>
      <xdr:row>2</xdr:row>
      <xdr:rowOff>66675</xdr:rowOff>
    </xdr:from>
    <xdr:to>
      <xdr:col>8</xdr:col>
      <xdr:colOff>1352550</xdr:colOff>
      <xdr:row>6</xdr:row>
      <xdr:rowOff>180975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447675"/>
          <a:ext cx="10572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</xdr:row>
      <xdr:rowOff>180975</xdr:rowOff>
    </xdr:from>
    <xdr:to>
      <xdr:col>2</xdr:col>
      <xdr:colOff>542925</xdr:colOff>
      <xdr:row>6</xdr:row>
      <xdr:rowOff>123825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71475"/>
          <a:ext cx="10096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65536"/>
  <sheetViews>
    <sheetView showGridLines="0" tabSelected="1" zoomScale="75" zoomScaleNormal="75" workbookViewId="0">
      <selection activeCell="B9" sqref="B9:C11"/>
    </sheetView>
  </sheetViews>
  <sheetFormatPr baseColWidth="10" defaultColWidth="0" defaultRowHeight="15" x14ac:dyDescent="0.25"/>
  <cols>
    <col min="1" max="1" width="0.85546875" customWidth="1"/>
    <col min="2" max="2" width="7.140625" customWidth="1"/>
    <col min="3" max="3" width="64.28515625" customWidth="1"/>
    <col min="4" max="9" width="21" customWidth="1"/>
    <col min="10" max="10" width="2.7109375" customWidth="1"/>
    <col min="11" max="11" width="11.42578125" hidden="1" customWidth="1"/>
  </cols>
  <sheetData>
    <row r="3" spans="2:9" x14ac:dyDescent="0.25">
      <c r="B3" s="32" t="s">
        <v>86</v>
      </c>
      <c r="C3" s="33"/>
      <c r="D3" s="33"/>
      <c r="E3" s="33"/>
      <c r="F3" s="33"/>
      <c r="G3" s="33"/>
      <c r="H3" s="33"/>
      <c r="I3" s="34"/>
    </row>
    <row r="4" spans="2:9" x14ac:dyDescent="0.25">
      <c r="B4" s="35" t="s">
        <v>87</v>
      </c>
      <c r="C4" s="36"/>
      <c r="D4" s="36"/>
      <c r="E4" s="36"/>
      <c r="F4" s="36"/>
      <c r="G4" s="36"/>
      <c r="H4" s="36"/>
      <c r="I4" s="37"/>
    </row>
    <row r="5" spans="2:9" x14ac:dyDescent="0.25">
      <c r="B5" s="38" t="s">
        <v>4</v>
      </c>
      <c r="C5" s="39"/>
      <c r="D5" s="39"/>
      <c r="E5" s="39"/>
      <c r="F5" s="39"/>
      <c r="G5" s="39"/>
      <c r="H5" s="39"/>
      <c r="I5" s="40"/>
    </row>
    <row r="6" spans="2:9" x14ac:dyDescent="0.25">
      <c r="B6" s="38" t="s">
        <v>82</v>
      </c>
      <c r="C6" s="39"/>
      <c r="D6" s="39"/>
      <c r="E6" s="39"/>
      <c r="F6" s="39"/>
      <c r="G6" s="39"/>
      <c r="H6" s="39"/>
      <c r="I6" s="40"/>
    </row>
    <row r="7" spans="2:9" x14ac:dyDescent="0.25">
      <c r="B7" s="41" t="s">
        <v>85</v>
      </c>
      <c r="C7" s="42"/>
      <c r="D7" s="42"/>
      <c r="E7" s="42"/>
      <c r="F7" s="42"/>
      <c r="G7" s="42"/>
      <c r="H7" s="42"/>
      <c r="I7" s="43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22" t="s">
        <v>5</v>
      </c>
      <c r="C9" s="23"/>
      <c r="D9" s="28" t="s">
        <v>6</v>
      </c>
      <c r="E9" s="29"/>
      <c r="F9" s="29"/>
      <c r="G9" s="29"/>
      <c r="H9" s="30"/>
      <c r="I9" s="31" t="s">
        <v>7</v>
      </c>
    </row>
    <row r="10" spans="2:9" ht="24.75" x14ac:dyDescent="0.25">
      <c r="B10" s="24"/>
      <c r="C10" s="25"/>
      <c r="D10" s="4" t="s">
        <v>8</v>
      </c>
      <c r="E10" s="3" t="s">
        <v>9</v>
      </c>
      <c r="F10" s="4" t="s">
        <v>0</v>
      </c>
      <c r="G10" s="4" t="s">
        <v>1</v>
      </c>
      <c r="H10" s="4" t="s">
        <v>10</v>
      </c>
      <c r="I10" s="31"/>
    </row>
    <row r="11" spans="2:9" x14ac:dyDescent="0.25">
      <c r="B11" s="26"/>
      <c r="C11" s="27"/>
      <c r="D11" s="2">
        <v>1</v>
      </c>
      <c r="E11" s="2">
        <v>2</v>
      </c>
      <c r="F11" s="2" t="s">
        <v>11</v>
      </c>
      <c r="G11" s="2">
        <v>4</v>
      </c>
      <c r="H11" s="2">
        <v>5</v>
      </c>
      <c r="I11" s="2" t="s">
        <v>12</v>
      </c>
    </row>
    <row r="12" spans="2:9" x14ac:dyDescent="0.25">
      <c r="B12" s="20" t="s">
        <v>14</v>
      </c>
      <c r="C12" s="21"/>
      <c r="D12" s="9">
        <f t="shared" ref="D12:I12" si="0">SUM(D13:D19)</f>
        <v>3789582</v>
      </c>
      <c r="E12" s="9">
        <f t="shared" si="0"/>
        <v>-331460.12</v>
      </c>
      <c r="F12" s="9">
        <f t="shared" si="0"/>
        <v>3458121.88</v>
      </c>
      <c r="G12" s="9">
        <f t="shared" si="0"/>
        <v>3458121.88</v>
      </c>
      <c r="H12" s="9">
        <f t="shared" si="0"/>
        <v>3458121.88</v>
      </c>
      <c r="I12" s="9">
        <f t="shared" si="0"/>
        <v>0</v>
      </c>
    </row>
    <row r="13" spans="2:9" x14ac:dyDescent="0.25">
      <c r="B13" s="5"/>
      <c r="C13" s="6" t="s">
        <v>15</v>
      </c>
      <c r="D13" s="10">
        <v>3071286</v>
      </c>
      <c r="E13" s="10">
        <v>-23831.25</v>
      </c>
      <c r="F13" s="13">
        <f t="shared" ref="F13:F19" si="1">D13+E13</f>
        <v>3047454.75</v>
      </c>
      <c r="G13" s="10">
        <v>3047454.75</v>
      </c>
      <c r="H13" s="10">
        <v>3047454.75</v>
      </c>
      <c r="I13" s="13">
        <f t="shared" ref="I13:I19" si="2">F13-G13</f>
        <v>0</v>
      </c>
    </row>
    <row r="14" spans="2:9" x14ac:dyDescent="0.25">
      <c r="B14" s="5"/>
      <c r="C14" s="6" t="s">
        <v>16</v>
      </c>
      <c r="D14" s="10">
        <v>68382</v>
      </c>
      <c r="E14" s="10">
        <v>-68382</v>
      </c>
      <c r="F14" s="13">
        <f t="shared" si="1"/>
        <v>0</v>
      </c>
      <c r="G14" s="10">
        <v>0</v>
      </c>
      <c r="H14" s="10">
        <v>0</v>
      </c>
      <c r="I14" s="13">
        <f t="shared" si="2"/>
        <v>0</v>
      </c>
    </row>
    <row r="15" spans="2:9" x14ac:dyDescent="0.25">
      <c r="B15" s="5"/>
      <c r="C15" s="6" t="s">
        <v>17</v>
      </c>
      <c r="D15" s="10">
        <v>649914</v>
      </c>
      <c r="E15" s="10">
        <v>-239246.87</v>
      </c>
      <c r="F15" s="13">
        <f t="shared" si="1"/>
        <v>410667.13</v>
      </c>
      <c r="G15" s="10">
        <v>410667.13</v>
      </c>
      <c r="H15" s="10">
        <v>410667.13</v>
      </c>
      <c r="I15" s="13">
        <f t="shared" si="2"/>
        <v>0</v>
      </c>
    </row>
    <row r="16" spans="2:9" x14ac:dyDescent="0.25">
      <c r="B16" s="5"/>
      <c r="C16" s="6" t="s">
        <v>18</v>
      </c>
      <c r="D16" s="10">
        <v>0</v>
      </c>
      <c r="E16" s="10">
        <v>0</v>
      </c>
      <c r="F16" s="13">
        <f t="shared" si="1"/>
        <v>0</v>
      </c>
      <c r="G16" s="10">
        <v>0</v>
      </c>
      <c r="H16" s="10">
        <v>0</v>
      </c>
      <c r="I16" s="13">
        <f t="shared" si="2"/>
        <v>0</v>
      </c>
    </row>
    <row r="17" spans="2:9" x14ac:dyDescent="0.25">
      <c r="B17" s="5"/>
      <c r="C17" s="6" t="s">
        <v>19</v>
      </c>
      <c r="D17" s="10">
        <v>0</v>
      </c>
      <c r="E17" s="10">
        <v>0</v>
      </c>
      <c r="F17" s="13">
        <f t="shared" si="1"/>
        <v>0</v>
      </c>
      <c r="G17" s="10">
        <v>0</v>
      </c>
      <c r="H17" s="10">
        <v>0</v>
      </c>
      <c r="I17" s="13">
        <f t="shared" si="2"/>
        <v>0</v>
      </c>
    </row>
    <row r="18" spans="2:9" x14ac:dyDescent="0.25">
      <c r="B18" s="5"/>
      <c r="C18" s="6" t="s">
        <v>20</v>
      </c>
      <c r="D18" s="10">
        <v>0</v>
      </c>
      <c r="E18" s="10">
        <v>0</v>
      </c>
      <c r="F18" s="13">
        <f t="shared" si="1"/>
        <v>0</v>
      </c>
      <c r="G18" s="10">
        <v>0</v>
      </c>
      <c r="H18" s="10">
        <v>0</v>
      </c>
      <c r="I18" s="13">
        <f t="shared" si="2"/>
        <v>0</v>
      </c>
    </row>
    <row r="19" spans="2:9" x14ac:dyDescent="0.25">
      <c r="B19" s="5"/>
      <c r="C19" s="6" t="s">
        <v>21</v>
      </c>
      <c r="D19" s="10">
        <v>0</v>
      </c>
      <c r="E19" s="10">
        <v>0</v>
      </c>
      <c r="F19" s="13">
        <f t="shared" si="1"/>
        <v>0</v>
      </c>
      <c r="G19" s="10">
        <v>0</v>
      </c>
      <c r="H19" s="10">
        <v>0</v>
      </c>
      <c r="I19" s="13">
        <f t="shared" si="2"/>
        <v>0</v>
      </c>
    </row>
    <row r="20" spans="2:9" x14ac:dyDescent="0.25">
      <c r="B20" s="20" t="s">
        <v>22</v>
      </c>
      <c r="C20" s="21"/>
      <c r="D20" s="9">
        <f t="shared" ref="D20:I20" si="3">SUM(D21:D29)</f>
        <v>1142492.3999999999</v>
      </c>
      <c r="E20" s="9">
        <f t="shared" si="3"/>
        <v>-63424.420000000013</v>
      </c>
      <c r="F20" s="9">
        <f t="shared" si="3"/>
        <v>1079067.98</v>
      </c>
      <c r="G20" s="9">
        <f t="shared" si="3"/>
        <v>1079067.98</v>
      </c>
      <c r="H20" s="9">
        <f t="shared" si="3"/>
        <v>1079067.98</v>
      </c>
      <c r="I20" s="9">
        <f t="shared" si="3"/>
        <v>0</v>
      </c>
    </row>
    <row r="21" spans="2:9" x14ac:dyDescent="0.25">
      <c r="B21" s="5"/>
      <c r="C21" s="6" t="s">
        <v>23</v>
      </c>
      <c r="D21" s="10">
        <v>172921.2</v>
      </c>
      <c r="E21" s="10">
        <v>-68282.600000000006</v>
      </c>
      <c r="F21" s="13">
        <f t="shared" ref="F21:F29" si="4">D21+E21</f>
        <v>104638.6</v>
      </c>
      <c r="G21" s="10">
        <v>104638.6</v>
      </c>
      <c r="H21" s="10">
        <v>104638.6</v>
      </c>
      <c r="I21" s="13">
        <f t="shared" ref="I21:I29" si="5">F21-G21</f>
        <v>0</v>
      </c>
    </row>
    <row r="22" spans="2:9" x14ac:dyDescent="0.25">
      <c r="B22" s="5"/>
      <c r="C22" s="6" t="s">
        <v>24</v>
      </c>
      <c r="D22" s="10">
        <v>283522.40000000002</v>
      </c>
      <c r="E22" s="10">
        <v>-64885.75</v>
      </c>
      <c r="F22" s="13">
        <f t="shared" si="4"/>
        <v>218636.65000000002</v>
      </c>
      <c r="G22" s="10">
        <v>218636.65</v>
      </c>
      <c r="H22" s="10">
        <v>218636.65</v>
      </c>
      <c r="I22" s="13">
        <f t="shared" si="5"/>
        <v>0</v>
      </c>
    </row>
    <row r="23" spans="2:9" x14ac:dyDescent="0.25">
      <c r="B23" s="5"/>
      <c r="C23" s="6" t="s">
        <v>25</v>
      </c>
      <c r="D23" s="10">
        <v>0</v>
      </c>
      <c r="E23" s="10">
        <v>0</v>
      </c>
      <c r="F23" s="13">
        <f t="shared" si="4"/>
        <v>0</v>
      </c>
      <c r="G23" s="10">
        <v>0</v>
      </c>
      <c r="H23" s="10">
        <v>0</v>
      </c>
      <c r="I23" s="13">
        <f t="shared" si="5"/>
        <v>0</v>
      </c>
    </row>
    <row r="24" spans="2:9" x14ac:dyDescent="0.25">
      <c r="B24" s="5"/>
      <c r="C24" s="6" t="s">
        <v>26</v>
      </c>
      <c r="D24" s="10">
        <v>47560.4</v>
      </c>
      <c r="E24" s="10">
        <v>119930.89</v>
      </c>
      <c r="F24" s="13">
        <f t="shared" si="4"/>
        <v>167491.29</v>
      </c>
      <c r="G24" s="10">
        <v>167491.29</v>
      </c>
      <c r="H24" s="10">
        <v>167491.29</v>
      </c>
      <c r="I24" s="13">
        <f t="shared" si="5"/>
        <v>0</v>
      </c>
    </row>
    <row r="25" spans="2:9" x14ac:dyDescent="0.25">
      <c r="B25" s="5"/>
      <c r="C25" s="6" t="s">
        <v>27</v>
      </c>
      <c r="D25" s="10">
        <v>92792.4</v>
      </c>
      <c r="E25" s="10">
        <v>-53120.65</v>
      </c>
      <c r="F25" s="13">
        <f t="shared" si="4"/>
        <v>39671.749999999993</v>
      </c>
      <c r="G25" s="10">
        <v>39671.75</v>
      </c>
      <c r="H25" s="10">
        <v>39671.75</v>
      </c>
      <c r="I25" s="13">
        <f t="shared" si="5"/>
        <v>0</v>
      </c>
    </row>
    <row r="26" spans="2:9" x14ac:dyDescent="0.25">
      <c r="B26" s="5"/>
      <c r="C26" s="6" t="s">
        <v>28</v>
      </c>
      <c r="D26" s="10">
        <v>420000</v>
      </c>
      <c r="E26" s="10">
        <v>64326.81</v>
      </c>
      <c r="F26" s="13">
        <f t="shared" si="4"/>
        <v>484326.81</v>
      </c>
      <c r="G26" s="10">
        <v>484326.81</v>
      </c>
      <c r="H26" s="10">
        <v>484326.81</v>
      </c>
      <c r="I26" s="13">
        <f t="shared" si="5"/>
        <v>0</v>
      </c>
    </row>
    <row r="27" spans="2:9" x14ac:dyDescent="0.25">
      <c r="B27" s="5"/>
      <c r="C27" s="6" t="s">
        <v>29</v>
      </c>
      <c r="D27" s="10">
        <v>48138</v>
      </c>
      <c r="E27" s="10">
        <v>-33839.629999999997</v>
      </c>
      <c r="F27" s="13">
        <f t="shared" si="4"/>
        <v>14298.370000000003</v>
      </c>
      <c r="G27" s="10">
        <v>14298.37</v>
      </c>
      <c r="H27" s="10">
        <v>14298.37</v>
      </c>
      <c r="I27" s="13">
        <f t="shared" si="5"/>
        <v>0</v>
      </c>
    </row>
    <row r="28" spans="2:9" x14ac:dyDescent="0.25">
      <c r="B28" s="5"/>
      <c r="C28" s="6" t="s">
        <v>30</v>
      </c>
      <c r="D28" s="10">
        <v>0</v>
      </c>
      <c r="E28" s="10">
        <v>0</v>
      </c>
      <c r="F28" s="13">
        <f t="shared" si="4"/>
        <v>0</v>
      </c>
      <c r="G28" s="10">
        <v>0</v>
      </c>
      <c r="H28" s="10">
        <v>0</v>
      </c>
      <c r="I28" s="13">
        <f t="shared" si="5"/>
        <v>0</v>
      </c>
    </row>
    <row r="29" spans="2:9" x14ac:dyDescent="0.25">
      <c r="B29" s="5"/>
      <c r="C29" s="6" t="s">
        <v>31</v>
      </c>
      <c r="D29" s="10">
        <v>77558</v>
      </c>
      <c r="E29" s="10">
        <v>-27553.49</v>
      </c>
      <c r="F29" s="13">
        <f t="shared" si="4"/>
        <v>50004.509999999995</v>
      </c>
      <c r="G29" s="10">
        <v>50004.51</v>
      </c>
      <c r="H29" s="10">
        <v>50004.51</v>
      </c>
      <c r="I29" s="13">
        <f t="shared" si="5"/>
        <v>0</v>
      </c>
    </row>
    <row r="30" spans="2:9" x14ac:dyDescent="0.25">
      <c r="B30" s="20" t="s">
        <v>32</v>
      </c>
      <c r="C30" s="21"/>
      <c r="D30" s="9">
        <f t="shared" ref="D30:I30" si="6">SUM(D31:D39)</f>
        <v>679031.20000000007</v>
      </c>
      <c r="E30" s="9">
        <f t="shared" si="6"/>
        <v>118352.49</v>
      </c>
      <c r="F30" s="9">
        <f t="shared" si="6"/>
        <v>797383.69</v>
      </c>
      <c r="G30" s="9">
        <f t="shared" si="6"/>
        <v>797383.69</v>
      </c>
      <c r="H30" s="9">
        <f t="shared" si="6"/>
        <v>797383.69</v>
      </c>
      <c r="I30" s="9">
        <f t="shared" si="6"/>
        <v>0</v>
      </c>
    </row>
    <row r="31" spans="2:9" x14ac:dyDescent="0.25">
      <c r="B31" s="5"/>
      <c r="C31" s="6" t="s">
        <v>33</v>
      </c>
      <c r="D31" s="10">
        <v>40798.400000000001</v>
      </c>
      <c r="E31" s="10">
        <v>11396.5</v>
      </c>
      <c r="F31" s="13">
        <f t="shared" ref="F31:F39" si="7">D31+E31</f>
        <v>52194.9</v>
      </c>
      <c r="G31" s="10">
        <v>52194.9</v>
      </c>
      <c r="H31" s="10">
        <v>52194.9</v>
      </c>
      <c r="I31" s="13">
        <f t="shared" ref="I31:I39" si="8">F31-G31</f>
        <v>0</v>
      </c>
    </row>
    <row r="32" spans="2:9" x14ac:dyDescent="0.25">
      <c r="B32" s="5"/>
      <c r="C32" s="6" t="s">
        <v>34</v>
      </c>
      <c r="D32" s="10">
        <v>92180</v>
      </c>
      <c r="E32" s="10">
        <v>-65305.87</v>
      </c>
      <c r="F32" s="13">
        <f t="shared" si="7"/>
        <v>26874.129999999997</v>
      </c>
      <c r="G32" s="10">
        <v>26874.13</v>
      </c>
      <c r="H32" s="10">
        <v>26874.13</v>
      </c>
      <c r="I32" s="13">
        <f t="shared" si="8"/>
        <v>0</v>
      </c>
    </row>
    <row r="33" spans="2:9" x14ac:dyDescent="0.25">
      <c r="B33" s="5"/>
      <c r="C33" s="6" t="s">
        <v>35</v>
      </c>
      <c r="D33" s="10">
        <v>54638.8</v>
      </c>
      <c r="E33" s="10">
        <v>51873.45</v>
      </c>
      <c r="F33" s="13">
        <f t="shared" si="7"/>
        <v>106512.25</v>
      </c>
      <c r="G33" s="10">
        <v>106512.25</v>
      </c>
      <c r="H33" s="10">
        <v>106512.25</v>
      </c>
      <c r="I33" s="13">
        <f t="shared" si="8"/>
        <v>0</v>
      </c>
    </row>
    <row r="34" spans="2:9" x14ac:dyDescent="0.25">
      <c r="B34" s="5"/>
      <c r="C34" s="6" t="s">
        <v>36</v>
      </c>
      <c r="D34" s="10">
        <v>42236</v>
      </c>
      <c r="E34" s="10">
        <v>19660.580000000002</v>
      </c>
      <c r="F34" s="13">
        <f t="shared" si="7"/>
        <v>61896.58</v>
      </c>
      <c r="G34" s="10">
        <v>61896.58</v>
      </c>
      <c r="H34" s="10">
        <v>61896.58</v>
      </c>
      <c r="I34" s="13">
        <f t="shared" si="8"/>
        <v>0</v>
      </c>
    </row>
    <row r="35" spans="2:9" x14ac:dyDescent="0.25">
      <c r="B35" s="5"/>
      <c r="C35" s="6" t="s">
        <v>37</v>
      </c>
      <c r="D35" s="10">
        <v>70021.600000000006</v>
      </c>
      <c r="E35" s="10">
        <v>68732.7</v>
      </c>
      <c r="F35" s="13">
        <f t="shared" si="7"/>
        <v>138754.29999999999</v>
      </c>
      <c r="G35" s="10">
        <v>138754.29999999999</v>
      </c>
      <c r="H35" s="10">
        <v>138754.29999999999</v>
      </c>
      <c r="I35" s="13">
        <f t="shared" si="8"/>
        <v>0</v>
      </c>
    </row>
    <row r="36" spans="2:9" x14ac:dyDescent="0.25">
      <c r="B36" s="5"/>
      <c r="C36" s="6" t="s">
        <v>83</v>
      </c>
      <c r="D36" s="10">
        <v>31984.84</v>
      </c>
      <c r="E36" s="10">
        <v>-31824.84</v>
      </c>
      <c r="F36" s="13">
        <f t="shared" si="7"/>
        <v>160</v>
      </c>
      <c r="G36" s="10">
        <v>160</v>
      </c>
      <c r="H36" s="10">
        <v>160</v>
      </c>
      <c r="I36" s="13">
        <f t="shared" si="8"/>
        <v>0</v>
      </c>
    </row>
    <row r="37" spans="2:9" x14ac:dyDescent="0.25">
      <c r="B37" s="5"/>
      <c r="C37" s="6" t="s">
        <v>38</v>
      </c>
      <c r="D37" s="10">
        <v>126875.56</v>
      </c>
      <c r="E37" s="10">
        <v>-46289.56</v>
      </c>
      <c r="F37" s="13">
        <f t="shared" si="7"/>
        <v>80586</v>
      </c>
      <c r="G37" s="10">
        <v>80586</v>
      </c>
      <c r="H37" s="10">
        <v>80586</v>
      </c>
      <c r="I37" s="13">
        <f t="shared" si="8"/>
        <v>0</v>
      </c>
    </row>
    <row r="38" spans="2:9" x14ac:dyDescent="0.25">
      <c r="B38" s="5"/>
      <c r="C38" s="6" t="s">
        <v>39</v>
      </c>
      <c r="D38" s="10">
        <v>86660</v>
      </c>
      <c r="E38" s="10">
        <v>155131.20000000001</v>
      </c>
      <c r="F38" s="13">
        <f t="shared" si="7"/>
        <v>241791.2</v>
      </c>
      <c r="G38" s="10">
        <v>241791.2</v>
      </c>
      <c r="H38" s="10">
        <v>241791.2</v>
      </c>
      <c r="I38" s="13">
        <f t="shared" si="8"/>
        <v>0</v>
      </c>
    </row>
    <row r="39" spans="2:9" x14ac:dyDescent="0.25">
      <c r="B39" s="5"/>
      <c r="C39" s="6" t="s">
        <v>40</v>
      </c>
      <c r="D39" s="10">
        <v>133636</v>
      </c>
      <c r="E39" s="10">
        <v>-45021.67</v>
      </c>
      <c r="F39" s="13">
        <f t="shared" si="7"/>
        <v>88614.33</v>
      </c>
      <c r="G39" s="10">
        <v>88614.33</v>
      </c>
      <c r="H39" s="10">
        <v>88614.33</v>
      </c>
      <c r="I39" s="13">
        <f t="shared" si="8"/>
        <v>0</v>
      </c>
    </row>
    <row r="40" spans="2:9" x14ac:dyDescent="0.25">
      <c r="B40" s="20" t="s">
        <v>3</v>
      </c>
      <c r="C40" s="21"/>
      <c r="D40" s="9">
        <f t="shared" ref="D40:I40" si="9">SUM(D41:D49)</f>
        <v>1570894.4</v>
      </c>
      <c r="E40" s="9">
        <f t="shared" si="9"/>
        <v>329979.65000000002</v>
      </c>
      <c r="F40" s="9">
        <f t="shared" si="9"/>
        <v>1900874.0499999998</v>
      </c>
      <c r="G40" s="9">
        <f t="shared" si="9"/>
        <v>1900874.05</v>
      </c>
      <c r="H40" s="9">
        <f t="shared" si="9"/>
        <v>1899874.05</v>
      </c>
      <c r="I40" s="9">
        <f t="shared" si="9"/>
        <v>0</v>
      </c>
    </row>
    <row r="41" spans="2:9" x14ac:dyDescent="0.25">
      <c r="B41" s="5"/>
      <c r="C41" s="6" t="s">
        <v>41</v>
      </c>
      <c r="D41" s="10">
        <v>0</v>
      </c>
      <c r="E41" s="10">
        <v>0</v>
      </c>
      <c r="F41" s="13">
        <f t="shared" ref="F41:F49" si="10">D41+E41</f>
        <v>0</v>
      </c>
      <c r="G41" s="10">
        <v>0</v>
      </c>
      <c r="H41" s="10">
        <v>0</v>
      </c>
      <c r="I41" s="13">
        <f t="shared" ref="I41:I49" si="11">F41-G41</f>
        <v>0</v>
      </c>
    </row>
    <row r="42" spans="2:9" x14ac:dyDescent="0.25">
      <c r="B42" s="5"/>
      <c r="C42" s="6" t="s">
        <v>42</v>
      </c>
      <c r="D42" s="10">
        <v>0</v>
      </c>
      <c r="E42" s="10">
        <v>0</v>
      </c>
      <c r="F42" s="13">
        <f t="shared" si="10"/>
        <v>0</v>
      </c>
      <c r="G42" s="10">
        <v>0</v>
      </c>
      <c r="H42" s="10">
        <v>0</v>
      </c>
      <c r="I42" s="13">
        <f t="shared" si="11"/>
        <v>0</v>
      </c>
    </row>
    <row r="43" spans="2:9" x14ac:dyDescent="0.25">
      <c r="B43" s="5"/>
      <c r="C43" s="6" t="s">
        <v>43</v>
      </c>
      <c r="D43" s="10">
        <v>0</v>
      </c>
      <c r="E43" s="10">
        <v>0</v>
      </c>
      <c r="F43" s="13">
        <f t="shared" si="10"/>
        <v>0</v>
      </c>
      <c r="G43" s="10">
        <v>0</v>
      </c>
      <c r="H43" s="10">
        <v>0</v>
      </c>
      <c r="I43" s="13">
        <f t="shared" si="11"/>
        <v>0</v>
      </c>
    </row>
    <row r="44" spans="2:9" x14ac:dyDescent="0.25">
      <c r="B44" s="5"/>
      <c r="C44" s="6" t="s">
        <v>44</v>
      </c>
      <c r="D44" s="10">
        <v>1565494.4</v>
      </c>
      <c r="E44" s="10">
        <v>333379.65000000002</v>
      </c>
      <c r="F44" s="13">
        <f t="shared" si="10"/>
        <v>1898874.0499999998</v>
      </c>
      <c r="G44" s="10">
        <v>1898874.05</v>
      </c>
      <c r="H44" s="10">
        <v>1897874.05</v>
      </c>
      <c r="I44" s="13">
        <f t="shared" si="11"/>
        <v>0</v>
      </c>
    </row>
    <row r="45" spans="2:9" x14ac:dyDescent="0.25">
      <c r="B45" s="5"/>
      <c r="C45" s="6" t="s">
        <v>45</v>
      </c>
      <c r="D45" s="10">
        <v>0</v>
      </c>
      <c r="E45" s="10">
        <v>0</v>
      </c>
      <c r="F45" s="13">
        <f t="shared" si="10"/>
        <v>0</v>
      </c>
      <c r="G45" s="10">
        <v>0</v>
      </c>
      <c r="H45" s="10">
        <v>0</v>
      </c>
      <c r="I45" s="13">
        <f t="shared" si="11"/>
        <v>0</v>
      </c>
    </row>
    <row r="46" spans="2:9" x14ac:dyDescent="0.25">
      <c r="B46" s="5"/>
      <c r="C46" s="6" t="s">
        <v>46</v>
      </c>
      <c r="D46" s="10">
        <v>0</v>
      </c>
      <c r="E46" s="10">
        <v>0</v>
      </c>
      <c r="F46" s="13">
        <f t="shared" si="10"/>
        <v>0</v>
      </c>
      <c r="G46" s="10">
        <v>0</v>
      </c>
      <c r="H46" s="10">
        <v>0</v>
      </c>
      <c r="I46" s="13">
        <f t="shared" si="11"/>
        <v>0</v>
      </c>
    </row>
    <row r="47" spans="2:9" x14ac:dyDescent="0.25">
      <c r="B47" s="5"/>
      <c r="C47" s="6" t="s">
        <v>47</v>
      </c>
      <c r="D47" s="10">
        <v>0</v>
      </c>
      <c r="E47" s="10">
        <v>0</v>
      </c>
      <c r="F47" s="13">
        <f t="shared" si="10"/>
        <v>0</v>
      </c>
      <c r="G47" s="10">
        <v>0</v>
      </c>
      <c r="H47" s="10">
        <v>0</v>
      </c>
      <c r="I47" s="13">
        <f t="shared" si="11"/>
        <v>0</v>
      </c>
    </row>
    <row r="48" spans="2:9" x14ac:dyDescent="0.25">
      <c r="B48" s="5"/>
      <c r="C48" s="6" t="s">
        <v>48</v>
      </c>
      <c r="D48" s="10">
        <v>5400</v>
      </c>
      <c r="E48" s="10">
        <v>-3400</v>
      </c>
      <c r="F48" s="13">
        <f t="shared" si="10"/>
        <v>2000</v>
      </c>
      <c r="G48" s="10">
        <v>2000</v>
      </c>
      <c r="H48" s="10">
        <v>2000</v>
      </c>
      <c r="I48" s="13">
        <f t="shared" si="11"/>
        <v>0</v>
      </c>
    </row>
    <row r="49" spans="2:9" x14ac:dyDescent="0.25">
      <c r="B49" s="5"/>
      <c r="C49" s="6" t="s">
        <v>49</v>
      </c>
      <c r="D49" s="10">
        <v>0</v>
      </c>
      <c r="E49" s="10">
        <v>0</v>
      </c>
      <c r="F49" s="13">
        <f t="shared" si="10"/>
        <v>0</v>
      </c>
      <c r="G49" s="10">
        <v>0</v>
      </c>
      <c r="H49" s="10">
        <v>0</v>
      </c>
      <c r="I49" s="13">
        <f t="shared" si="11"/>
        <v>0</v>
      </c>
    </row>
    <row r="50" spans="2:9" x14ac:dyDescent="0.25">
      <c r="B50" s="20" t="s">
        <v>50</v>
      </c>
      <c r="C50" s="21"/>
      <c r="D50" s="9">
        <f t="shared" ref="D50:I50" si="12">SUM(D51:D59)</f>
        <v>18000</v>
      </c>
      <c r="E50" s="9">
        <f t="shared" si="12"/>
        <v>-3000</v>
      </c>
      <c r="F50" s="9">
        <f t="shared" si="12"/>
        <v>15000</v>
      </c>
      <c r="G50" s="9">
        <f t="shared" si="12"/>
        <v>15000</v>
      </c>
      <c r="H50" s="9">
        <f t="shared" si="12"/>
        <v>15000</v>
      </c>
      <c r="I50" s="9">
        <f t="shared" si="12"/>
        <v>0</v>
      </c>
    </row>
    <row r="51" spans="2:9" x14ac:dyDescent="0.25">
      <c r="B51" s="5"/>
      <c r="C51" s="6" t="s">
        <v>51</v>
      </c>
      <c r="D51" s="10">
        <v>18000</v>
      </c>
      <c r="E51" s="10">
        <v>-3000</v>
      </c>
      <c r="F51" s="13">
        <f t="shared" ref="F51:F59" si="13">D51+E51</f>
        <v>15000</v>
      </c>
      <c r="G51" s="10">
        <v>15000</v>
      </c>
      <c r="H51" s="10">
        <v>15000</v>
      </c>
      <c r="I51" s="13">
        <f t="shared" ref="I51:I59" si="14">F51-G51</f>
        <v>0</v>
      </c>
    </row>
    <row r="52" spans="2:9" x14ac:dyDescent="0.25">
      <c r="B52" s="5"/>
      <c r="C52" s="6" t="s">
        <v>52</v>
      </c>
      <c r="D52" s="10">
        <v>0</v>
      </c>
      <c r="E52" s="10">
        <v>0</v>
      </c>
      <c r="F52" s="13">
        <f t="shared" si="13"/>
        <v>0</v>
      </c>
      <c r="G52" s="10">
        <v>0</v>
      </c>
      <c r="H52" s="10">
        <v>0</v>
      </c>
      <c r="I52" s="13">
        <f t="shared" si="14"/>
        <v>0</v>
      </c>
    </row>
    <row r="53" spans="2:9" x14ac:dyDescent="0.25">
      <c r="B53" s="5"/>
      <c r="C53" s="6" t="s">
        <v>53</v>
      </c>
      <c r="D53" s="10">
        <v>0</v>
      </c>
      <c r="E53" s="10">
        <v>0</v>
      </c>
      <c r="F53" s="13">
        <f t="shared" si="13"/>
        <v>0</v>
      </c>
      <c r="G53" s="10">
        <v>0</v>
      </c>
      <c r="H53" s="10">
        <v>0</v>
      </c>
      <c r="I53" s="13">
        <f t="shared" si="14"/>
        <v>0</v>
      </c>
    </row>
    <row r="54" spans="2:9" x14ac:dyDescent="0.25">
      <c r="B54" s="5"/>
      <c r="C54" s="6" t="s">
        <v>54</v>
      </c>
      <c r="D54" s="10">
        <v>0</v>
      </c>
      <c r="E54" s="10">
        <v>0</v>
      </c>
      <c r="F54" s="13">
        <f t="shared" si="13"/>
        <v>0</v>
      </c>
      <c r="G54" s="10">
        <v>0</v>
      </c>
      <c r="H54" s="10">
        <v>0</v>
      </c>
      <c r="I54" s="13">
        <f t="shared" si="14"/>
        <v>0</v>
      </c>
    </row>
    <row r="55" spans="2:9" x14ac:dyDescent="0.25">
      <c r="B55" s="5"/>
      <c r="C55" s="6" t="s">
        <v>55</v>
      </c>
      <c r="D55" s="10">
        <v>0</v>
      </c>
      <c r="E55" s="10">
        <v>0</v>
      </c>
      <c r="F55" s="13">
        <f t="shared" si="13"/>
        <v>0</v>
      </c>
      <c r="G55" s="10">
        <v>0</v>
      </c>
      <c r="H55" s="10">
        <v>0</v>
      </c>
      <c r="I55" s="13">
        <f t="shared" si="14"/>
        <v>0</v>
      </c>
    </row>
    <row r="56" spans="2:9" x14ac:dyDescent="0.25">
      <c r="B56" s="5"/>
      <c r="C56" s="6" t="s">
        <v>56</v>
      </c>
      <c r="D56" s="10">
        <v>0</v>
      </c>
      <c r="E56" s="10">
        <v>0</v>
      </c>
      <c r="F56" s="13">
        <f t="shared" si="13"/>
        <v>0</v>
      </c>
      <c r="G56" s="10">
        <v>0</v>
      </c>
      <c r="H56" s="10">
        <v>0</v>
      </c>
      <c r="I56" s="13">
        <f t="shared" si="14"/>
        <v>0</v>
      </c>
    </row>
    <row r="57" spans="2:9" x14ac:dyDescent="0.25">
      <c r="B57" s="5"/>
      <c r="C57" s="6" t="s">
        <v>57</v>
      </c>
      <c r="D57" s="10">
        <v>0</v>
      </c>
      <c r="E57" s="10">
        <v>0</v>
      </c>
      <c r="F57" s="13">
        <f t="shared" si="13"/>
        <v>0</v>
      </c>
      <c r="G57" s="10">
        <v>0</v>
      </c>
      <c r="H57" s="10">
        <v>0</v>
      </c>
      <c r="I57" s="13">
        <f t="shared" si="14"/>
        <v>0</v>
      </c>
    </row>
    <row r="58" spans="2:9" x14ac:dyDescent="0.25">
      <c r="B58" s="5"/>
      <c r="C58" s="6" t="s">
        <v>58</v>
      </c>
      <c r="D58" s="10">
        <v>0</v>
      </c>
      <c r="E58" s="10">
        <v>0</v>
      </c>
      <c r="F58" s="13">
        <f t="shared" si="13"/>
        <v>0</v>
      </c>
      <c r="G58" s="10">
        <v>0</v>
      </c>
      <c r="H58" s="10">
        <v>0</v>
      </c>
      <c r="I58" s="13">
        <f t="shared" si="14"/>
        <v>0</v>
      </c>
    </row>
    <row r="59" spans="2:9" x14ac:dyDescent="0.25">
      <c r="B59" s="5"/>
      <c r="C59" s="6" t="s">
        <v>59</v>
      </c>
      <c r="D59" s="10">
        <v>0</v>
      </c>
      <c r="E59" s="10">
        <v>0</v>
      </c>
      <c r="F59" s="13">
        <f t="shared" si="13"/>
        <v>0</v>
      </c>
      <c r="G59" s="10">
        <v>0</v>
      </c>
      <c r="H59" s="10">
        <v>0</v>
      </c>
      <c r="I59" s="13">
        <f t="shared" si="14"/>
        <v>0</v>
      </c>
    </row>
    <row r="60" spans="2:9" x14ac:dyDescent="0.25">
      <c r="B60" s="20" t="s">
        <v>60</v>
      </c>
      <c r="C60" s="21"/>
      <c r="D60" s="9">
        <f t="shared" ref="D60:I60" si="15">SUM(D61:D63)</f>
        <v>0</v>
      </c>
      <c r="E60" s="9">
        <f t="shared" si="15"/>
        <v>0</v>
      </c>
      <c r="F60" s="9">
        <f t="shared" si="15"/>
        <v>0</v>
      </c>
      <c r="G60" s="9">
        <f t="shared" si="15"/>
        <v>0</v>
      </c>
      <c r="H60" s="9">
        <f t="shared" si="15"/>
        <v>0</v>
      </c>
      <c r="I60" s="9">
        <f t="shared" si="15"/>
        <v>0</v>
      </c>
    </row>
    <row r="61" spans="2:9" x14ac:dyDescent="0.25">
      <c r="B61" s="5"/>
      <c r="C61" s="6" t="s">
        <v>61</v>
      </c>
      <c r="D61" s="10">
        <v>0</v>
      </c>
      <c r="E61" s="10">
        <v>0</v>
      </c>
      <c r="F61" s="13">
        <f>D61+E61</f>
        <v>0</v>
      </c>
      <c r="G61" s="10">
        <v>0</v>
      </c>
      <c r="H61" s="10">
        <v>0</v>
      </c>
      <c r="I61" s="13">
        <f>F61-G61</f>
        <v>0</v>
      </c>
    </row>
    <row r="62" spans="2:9" x14ac:dyDescent="0.25">
      <c r="B62" s="5"/>
      <c r="C62" s="6" t="s">
        <v>62</v>
      </c>
      <c r="D62" s="10">
        <v>0</v>
      </c>
      <c r="E62" s="10">
        <v>0</v>
      </c>
      <c r="F62" s="13">
        <f>D62+E62</f>
        <v>0</v>
      </c>
      <c r="G62" s="10">
        <v>0</v>
      </c>
      <c r="H62" s="10">
        <v>0</v>
      </c>
      <c r="I62" s="13">
        <f>F62-G62</f>
        <v>0</v>
      </c>
    </row>
    <row r="63" spans="2:9" x14ac:dyDescent="0.25">
      <c r="B63" s="5"/>
      <c r="C63" s="6" t="s">
        <v>63</v>
      </c>
      <c r="D63" s="10">
        <v>0</v>
      </c>
      <c r="E63" s="10">
        <v>0</v>
      </c>
      <c r="F63" s="13">
        <f>D63+E63</f>
        <v>0</v>
      </c>
      <c r="G63" s="10">
        <v>0</v>
      </c>
      <c r="H63" s="10">
        <v>0</v>
      </c>
      <c r="I63" s="13">
        <f>F63-G63</f>
        <v>0</v>
      </c>
    </row>
    <row r="64" spans="2:9" x14ac:dyDescent="0.25">
      <c r="B64" s="20" t="s">
        <v>64</v>
      </c>
      <c r="C64" s="21"/>
      <c r="D64" s="9">
        <f t="shared" ref="D64:I64" si="16">SUM(D65:D71)</f>
        <v>0</v>
      </c>
      <c r="E64" s="9">
        <f t="shared" si="16"/>
        <v>0</v>
      </c>
      <c r="F64" s="9">
        <f t="shared" si="16"/>
        <v>0</v>
      </c>
      <c r="G64" s="9">
        <f t="shared" si="16"/>
        <v>0</v>
      </c>
      <c r="H64" s="9">
        <f t="shared" si="16"/>
        <v>0</v>
      </c>
      <c r="I64" s="9">
        <f t="shared" si="16"/>
        <v>0</v>
      </c>
    </row>
    <row r="65" spans="2:9" x14ac:dyDescent="0.25">
      <c r="B65" s="5"/>
      <c r="C65" s="6" t="s">
        <v>84</v>
      </c>
      <c r="D65" s="10">
        <v>0</v>
      </c>
      <c r="E65" s="10">
        <v>0</v>
      </c>
      <c r="F65" s="13">
        <f t="shared" ref="F65:F71" si="17">D65+E65</f>
        <v>0</v>
      </c>
      <c r="G65" s="10">
        <v>0</v>
      </c>
      <c r="H65" s="10">
        <v>0</v>
      </c>
      <c r="I65" s="13">
        <f t="shared" ref="I65:I71" si="18">F65-G65</f>
        <v>0</v>
      </c>
    </row>
    <row r="66" spans="2:9" x14ac:dyDescent="0.25">
      <c r="B66" s="5"/>
      <c r="C66" s="6" t="s">
        <v>65</v>
      </c>
      <c r="D66" s="10">
        <v>0</v>
      </c>
      <c r="E66" s="10">
        <v>0</v>
      </c>
      <c r="F66" s="13">
        <f t="shared" si="17"/>
        <v>0</v>
      </c>
      <c r="G66" s="10">
        <v>0</v>
      </c>
      <c r="H66" s="10">
        <v>0</v>
      </c>
      <c r="I66" s="13">
        <f t="shared" si="18"/>
        <v>0</v>
      </c>
    </row>
    <row r="67" spans="2:9" x14ac:dyDescent="0.25">
      <c r="B67" s="5"/>
      <c r="C67" s="6" t="s">
        <v>66</v>
      </c>
      <c r="D67" s="10">
        <v>0</v>
      </c>
      <c r="E67" s="10">
        <v>0</v>
      </c>
      <c r="F67" s="13">
        <f t="shared" si="17"/>
        <v>0</v>
      </c>
      <c r="G67" s="10">
        <v>0</v>
      </c>
      <c r="H67" s="10">
        <v>0</v>
      </c>
      <c r="I67" s="13">
        <f t="shared" si="18"/>
        <v>0</v>
      </c>
    </row>
    <row r="68" spans="2:9" x14ac:dyDescent="0.25">
      <c r="B68" s="5"/>
      <c r="C68" s="6" t="s">
        <v>67</v>
      </c>
      <c r="D68" s="10">
        <v>0</v>
      </c>
      <c r="E68" s="10">
        <v>0</v>
      </c>
      <c r="F68" s="13">
        <f t="shared" si="17"/>
        <v>0</v>
      </c>
      <c r="G68" s="10">
        <v>0</v>
      </c>
      <c r="H68" s="10">
        <v>0</v>
      </c>
      <c r="I68" s="13">
        <f t="shared" si="18"/>
        <v>0</v>
      </c>
    </row>
    <row r="69" spans="2:9" x14ac:dyDescent="0.25">
      <c r="B69" s="5"/>
      <c r="C69" s="6" t="s">
        <v>68</v>
      </c>
      <c r="D69" s="10">
        <v>0</v>
      </c>
      <c r="E69" s="10">
        <v>0</v>
      </c>
      <c r="F69" s="13">
        <f t="shared" si="17"/>
        <v>0</v>
      </c>
      <c r="G69" s="10">
        <v>0</v>
      </c>
      <c r="H69" s="10">
        <v>0</v>
      </c>
      <c r="I69" s="13">
        <f t="shared" si="18"/>
        <v>0</v>
      </c>
    </row>
    <row r="70" spans="2:9" x14ac:dyDescent="0.25">
      <c r="B70" s="5"/>
      <c r="C70" s="6" t="s">
        <v>69</v>
      </c>
      <c r="D70" s="10">
        <v>0</v>
      </c>
      <c r="E70" s="10">
        <v>0</v>
      </c>
      <c r="F70" s="13">
        <f t="shared" si="17"/>
        <v>0</v>
      </c>
      <c r="G70" s="10">
        <v>0</v>
      </c>
      <c r="H70" s="10">
        <v>0</v>
      </c>
      <c r="I70" s="13">
        <f t="shared" si="18"/>
        <v>0</v>
      </c>
    </row>
    <row r="71" spans="2:9" x14ac:dyDescent="0.25">
      <c r="B71" s="5"/>
      <c r="C71" s="6" t="s">
        <v>70</v>
      </c>
      <c r="D71" s="10">
        <v>0</v>
      </c>
      <c r="E71" s="10">
        <v>0</v>
      </c>
      <c r="F71" s="13">
        <f t="shared" si="17"/>
        <v>0</v>
      </c>
      <c r="G71" s="10">
        <v>0</v>
      </c>
      <c r="H71" s="10">
        <v>0</v>
      </c>
      <c r="I71" s="13">
        <f t="shared" si="18"/>
        <v>0</v>
      </c>
    </row>
    <row r="72" spans="2:9" x14ac:dyDescent="0.25">
      <c r="B72" s="20" t="s">
        <v>2</v>
      </c>
      <c r="C72" s="21"/>
      <c r="D72" s="9">
        <f t="shared" ref="D72:I72" si="19">SUM(D73:D75)</f>
        <v>0</v>
      </c>
      <c r="E72" s="9">
        <f t="shared" si="19"/>
        <v>0</v>
      </c>
      <c r="F72" s="9">
        <f t="shared" si="19"/>
        <v>0</v>
      </c>
      <c r="G72" s="9">
        <f t="shared" si="19"/>
        <v>0</v>
      </c>
      <c r="H72" s="9">
        <f t="shared" si="19"/>
        <v>0</v>
      </c>
      <c r="I72" s="9">
        <f t="shared" si="19"/>
        <v>0</v>
      </c>
    </row>
    <row r="73" spans="2:9" x14ac:dyDescent="0.25">
      <c r="B73" s="5"/>
      <c r="C73" s="6" t="s">
        <v>71</v>
      </c>
      <c r="D73" s="10">
        <v>0</v>
      </c>
      <c r="E73" s="10">
        <v>0</v>
      </c>
      <c r="F73" s="13">
        <f>D73+E73</f>
        <v>0</v>
      </c>
      <c r="G73" s="10">
        <v>0</v>
      </c>
      <c r="H73" s="10">
        <v>0</v>
      </c>
      <c r="I73" s="13">
        <f>F73-G73</f>
        <v>0</v>
      </c>
    </row>
    <row r="74" spans="2:9" x14ac:dyDescent="0.25">
      <c r="B74" s="5"/>
      <c r="C74" s="6" t="s">
        <v>72</v>
      </c>
      <c r="D74" s="10">
        <v>0</v>
      </c>
      <c r="E74" s="10">
        <v>0</v>
      </c>
      <c r="F74" s="13">
        <f>D74+E74</f>
        <v>0</v>
      </c>
      <c r="G74" s="10">
        <v>0</v>
      </c>
      <c r="H74" s="10">
        <v>0</v>
      </c>
      <c r="I74" s="13">
        <f>F74-G74</f>
        <v>0</v>
      </c>
    </row>
    <row r="75" spans="2:9" x14ac:dyDescent="0.25">
      <c r="B75" s="5"/>
      <c r="C75" s="6" t="s">
        <v>73</v>
      </c>
      <c r="D75" s="10">
        <v>0</v>
      </c>
      <c r="E75" s="10">
        <v>0</v>
      </c>
      <c r="F75" s="13">
        <f>D75+E75</f>
        <v>0</v>
      </c>
      <c r="G75" s="10">
        <v>0</v>
      </c>
      <c r="H75" s="10">
        <v>0</v>
      </c>
      <c r="I75" s="13">
        <f>F75-G75</f>
        <v>0</v>
      </c>
    </row>
    <row r="76" spans="2:9" x14ac:dyDescent="0.25">
      <c r="B76" s="20" t="s">
        <v>74</v>
      </c>
      <c r="C76" s="21"/>
      <c r="D76" s="9">
        <f t="shared" ref="D76:I76" si="20">SUM(D77:D83)</f>
        <v>0</v>
      </c>
      <c r="E76" s="9">
        <f t="shared" si="20"/>
        <v>0</v>
      </c>
      <c r="F76" s="9">
        <f t="shared" si="20"/>
        <v>0</v>
      </c>
      <c r="G76" s="9">
        <f t="shared" si="20"/>
        <v>0</v>
      </c>
      <c r="H76" s="9">
        <f t="shared" si="20"/>
        <v>0</v>
      </c>
      <c r="I76" s="9">
        <f t="shared" si="20"/>
        <v>0</v>
      </c>
    </row>
    <row r="77" spans="2:9" x14ac:dyDescent="0.25">
      <c r="B77" s="5"/>
      <c r="C77" s="6" t="s">
        <v>75</v>
      </c>
      <c r="D77" s="10">
        <v>0</v>
      </c>
      <c r="E77" s="10">
        <v>0</v>
      </c>
      <c r="F77" s="13">
        <f t="shared" ref="F77:F83" si="21">D77+E77</f>
        <v>0</v>
      </c>
      <c r="G77" s="10">
        <v>0</v>
      </c>
      <c r="H77" s="10">
        <v>0</v>
      </c>
      <c r="I77" s="13">
        <f t="shared" ref="I77:I83" si="22">F77-G77</f>
        <v>0</v>
      </c>
    </row>
    <row r="78" spans="2:9" x14ac:dyDescent="0.25">
      <c r="B78" s="5"/>
      <c r="C78" s="6" t="s">
        <v>76</v>
      </c>
      <c r="D78" s="10">
        <v>0</v>
      </c>
      <c r="E78" s="10">
        <v>0</v>
      </c>
      <c r="F78" s="13">
        <f t="shared" si="21"/>
        <v>0</v>
      </c>
      <c r="G78" s="10">
        <v>0</v>
      </c>
      <c r="H78" s="10">
        <v>0</v>
      </c>
      <c r="I78" s="13">
        <f t="shared" si="22"/>
        <v>0</v>
      </c>
    </row>
    <row r="79" spans="2:9" x14ac:dyDescent="0.25">
      <c r="B79" s="5"/>
      <c r="C79" s="6" t="s">
        <v>77</v>
      </c>
      <c r="D79" s="10">
        <v>0</v>
      </c>
      <c r="E79" s="10">
        <v>0</v>
      </c>
      <c r="F79" s="13">
        <f t="shared" si="21"/>
        <v>0</v>
      </c>
      <c r="G79" s="10">
        <v>0</v>
      </c>
      <c r="H79" s="10">
        <v>0</v>
      </c>
      <c r="I79" s="13">
        <f t="shared" si="22"/>
        <v>0</v>
      </c>
    </row>
    <row r="80" spans="2:9" x14ac:dyDescent="0.25">
      <c r="B80" s="5"/>
      <c r="C80" s="6" t="s">
        <v>78</v>
      </c>
      <c r="D80" s="10">
        <v>0</v>
      </c>
      <c r="E80" s="10">
        <v>0</v>
      </c>
      <c r="F80" s="13">
        <f t="shared" si="21"/>
        <v>0</v>
      </c>
      <c r="G80" s="10">
        <v>0</v>
      </c>
      <c r="H80" s="10">
        <v>0</v>
      </c>
      <c r="I80" s="13">
        <f t="shared" si="22"/>
        <v>0</v>
      </c>
    </row>
    <row r="81" spans="2:9" x14ac:dyDescent="0.25">
      <c r="B81" s="5"/>
      <c r="C81" s="6" t="s">
        <v>79</v>
      </c>
      <c r="D81" s="10">
        <v>0</v>
      </c>
      <c r="E81" s="10">
        <v>0</v>
      </c>
      <c r="F81" s="13">
        <f t="shared" si="21"/>
        <v>0</v>
      </c>
      <c r="G81" s="10">
        <v>0</v>
      </c>
      <c r="H81" s="10">
        <v>0</v>
      </c>
      <c r="I81" s="13">
        <f t="shared" si="22"/>
        <v>0</v>
      </c>
    </row>
    <row r="82" spans="2:9" x14ac:dyDescent="0.25">
      <c r="B82" s="5"/>
      <c r="C82" s="6" t="s">
        <v>80</v>
      </c>
      <c r="D82" s="10">
        <v>0</v>
      </c>
      <c r="E82" s="10">
        <v>0</v>
      </c>
      <c r="F82" s="13">
        <f t="shared" si="21"/>
        <v>0</v>
      </c>
      <c r="G82" s="10">
        <v>0</v>
      </c>
      <c r="H82" s="10">
        <v>0</v>
      </c>
      <c r="I82" s="13">
        <f t="shared" si="22"/>
        <v>0</v>
      </c>
    </row>
    <row r="83" spans="2:9" x14ac:dyDescent="0.25">
      <c r="B83" s="5"/>
      <c r="C83" s="6" t="s">
        <v>81</v>
      </c>
      <c r="D83" s="11">
        <v>0</v>
      </c>
      <c r="E83" s="11">
        <v>0</v>
      </c>
      <c r="F83" s="12">
        <f t="shared" si="21"/>
        <v>0</v>
      </c>
      <c r="G83" s="11">
        <v>0</v>
      </c>
      <c r="H83" s="11">
        <v>0</v>
      </c>
      <c r="I83" s="12">
        <f t="shared" si="22"/>
        <v>0</v>
      </c>
    </row>
    <row r="84" spans="2:9" ht="24.75" customHeight="1" x14ac:dyDescent="0.25">
      <c r="B84" s="7"/>
      <c r="C84" s="8" t="s">
        <v>13</v>
      </c>
      <c r="D84" s="12">
        <f t="shared" ref="D84:I84" si="23">D12+D20+D30+D40+D50+D60+D64+D72+D76</f>
        <v>7200000</v>
      </c>
      <c r="E84" s="12">
        <f t="shared" si="23"/>
        <v>50447.599999999977</v>
      </c>
      <c r="F84" s="12">
        <f t="shared" si="23"/>
        <v>7250447.5999999987</v>
      </c>
      <c r="G84" s="12">
        <f t="shared" si="23"/>
        <v>7250447.5999999987</v>
      </c>
      <c r="H84" s="12">
        <f t="shared" si="23"/>
        <v>7249447.5999999987</v>
      </c>
      <c r="I84" s="12">
        <f t="shared" si="23"/>
        <v>0</v>
      </c>
    </row>
    <row r="86" spans="2:9" hidden="1" x14ac:dyDescent="0.25"/>
    <row r="87" spans="2:9" hidden="1" x14ac:dyDescent="0.25"/>
    <row r="88" spans="2:9" hidden="1" x14ac:dyDescent="0.25"/>
    <row r="93" spans="2:9" x14ac:dyDescent="0.25">
      <c r="H93" s="14"/>
      <c r="I93" s="14"/>
    </row>
    <row r="94" spans="2:9" ht="15" customHeight="1" x14ac:dyDescent="0.25">
      <c r="C94" s="15" t="s">
        <v>88</v>
      </c>
      <c r="D94" s="16"/>
      <c r="H94" s="17" t="s">
        <v>89</v>
      </c>
      <c r="I94" s="16"/>
    </row>
    <row r="95" spans="2:9" ht="15" customHeight="1" x14ac:dyDescent="0.25">
      <c r="C95" s="18" t="s">
        <v>90</v>
      </c>
      <c r="D95" s="19"/>
      <c r="H95" s="18" t="s">
        <v>91</v>
      </c>
      <c r="I95" s="19"/>
    </row>
    <row r="96" spans="2:9" ht="30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21">
    <mergeCell ref="B9:C11"/>
    <mergeCell ref="D9:H9"/>
    <mergeCell ref="I9:I10"/>
    <mergeCell ref="B3:I3"/>
    <mergeCell ref="B4:I4"/>
    <mergeCell ref="B5:I5"/>
    <mergeCell ref="B6:I6"/>
    <mergeCell ref="B7:I7"/>
    <mergeCell ref="B12:C12"/>
    <mergeCell ref="B20:C20"/>
    <mergeCell ref="B30:C30"/>
    <mergeCell ref="B40:C40"/>
    <mergeCell ref="B50:C50"/>
    <mergeCell ref="B60:C60"/>
    <mergeCell ref="C94:D94"/>
    <mergeCell ref="H94:I94"/>
    <mergeCell ref="C95:D95"/>
    <mergeCell ref="H95:I95"/>
    <mergeCell ref="B64:C64"/>
    <mergeCell ref="B72:C72"/>
    <mergeCell ref="B76:C76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HP</cp:lastModifiedBy>
  <cp:lastPrinted>2020-03-03T18:21:57Z</cp:lastPrinted>
  <dcterms:created xsi:type="dcterms:W3CDTF">2014-09-04T16:46:21Z</dcterms:created>
  <dcterms:modified xsi:type="dcterms:W3CDTF">2020-03-04T19:31:54Z</dcterms:modified>
</cp:coreProperties>
</file>