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d)ANEXOS\DG)LEY DE DISCIPLINA FINANCIERA 4TO TRIMESTRE 2019\"/>
    </mc:Choice>
  </mc:AlternateContent>
  <bookViews>
    <workbookView xWindow="0" yWindow="0" windowWidth="28770" windowHeight="12360"/>
  </bookViews>
  <sheets>
    <sheet name="F6b_EAEPED_CA" sheetId="1" r:id="rId1"/>
  </sheets>
  <calcPr calcId="152511"/>
</workbook>
</file>

<file path=xl/calcChain.xml><?xml version="1.0" encoding="utf-8"?>
<calcChain xmlns="http://schemas.openxmlformats.org/spreadsheetml/2006/main">
  <c r="E65" i="1" l="1"/>
  <c r="H65" i="1"/>
  <c r="G38" i="1"/>
  <c r="F38" i="1"/>
  <c r="F67" i="1"/>
  <c r="D38" i="1"/>
  <c r="C38" i="1"/>
  <c r="C67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3" i="1"/>
  <c r="H53" i="1"/>
  <c r="E44" i="1"/>
  <c r="H44" i="1"/>
  <c r="E41" i="1"/>
  <c r="H41" i="1"/>
  <c r="E37" i="1"/>
  <c r="H37" i="1"/>
  <c r="G10" i="1"/>
  <c r="G67" i="1"/>
  <c r="F10" i="1"/>
  <c r="D10" i="1"/>
  <c r="D67" i="1"/>
  <c r="C10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  <c r="E15" i="1"/>
  <c r="H15" i="1"/>
  <c r="E14" i="1"/>
  <c r="H14" i="1"/>
  <c r="E13" i="1"/>
  <c r="H13" i="1"/>
  <c r="E12" i="1"/>
  <c r="H12" i="1"/>
  <c r="E11" i="1"/>
  <c r="H11" i="1"/>
  <c r="E38" i="1"/>
  <c r="H38" i="1"/>
  <c r="H10" i="1"/>
  <c r="H67" i="1"/>
  <c r="E10" i="1"/>
  <c r="E67" i="1"/>
</calcChain>
</file>

<file path=xl/sharedStrings.xml><?xml version="1.0" encoding="utf-8"?>
<sst xmlns="http://schemas.openxmlformats.org/spreadsheetml/2006/main" count="75" uniqueCount="48">
  <si>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</si>
  <si>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</si>
  <si>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</si>
  <si>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</si>
  <si>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</si>
  <si>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</si>
  <si>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</si>
  <si>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</si>
  <si>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</si>
  <si>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</si>
  <si>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</si>
  <si>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III. Total de Egresos (III = I + II)</t>
  </si>
  <si>
    <t>I. Gasto No Etiquetado  (I=A+B+C+D+E+F+G+H)</t>
  </si>
  <si>
    <t>II. Gasto Etiquetado     (II=A+B+C+D+E+F+G+H)</t>
  </si>
  <si>
    <t>Municipio de Hecelchakán (a)</t>
  </si>
  <si>
    <t>Del 1 de Enero al 31 de Diciembre de 2019 (b)</t>
  </si>
  <si>
    <t>CABILDO</t>
  </si>
  <si>
    <t>PRESIDENCIA</t>
  </si>
  <si>
    <t>SECRETARIA DEL H. AYUNTAMIENTO</t>
  </si>
  <si>
    <t>TESORERIA</t>
  </si>
  <si>
    <t>DIRECCIÓN DE ADMINISTRACIÓN</t>
  </si>
  <si>
    <t>DIRECCION DE PLANEACIÓN</t>
  </si>
  <si>
    <t>DIRECCIÓN DE OBRAS PÚBLICAS</t>
  </si>
  <si>
    <t>DIRECCIÓN DE SERVICIOS PÚBLICOS</t>
  </si>
  <si>
    <t>DIRECCION DE DESARROLLO ECONOMICO</t>
  </si>
  <si>
    <t>DIRECCION DE DESARROLLO URBANO, MEDIO AMBIENTE, CATASTRO Y O.T.</t>
  </si>
  <si>
    <t>DIRECCIÓN DE CULTURA</t>
  </si>
  <si>
    <t>DIRECCION DE DESARROLLO SOCIAL</t>
  </si>
  <si>
    <t>DIRECCION PROTECCIÓN CIVIL</t>
  </si>
  <si>
    <t>DIRECCÓN DE AGUA POTABLE Y ALCANTARILLADO</t>
  </si>
  <si>
    <t>ORGANO INTERNO DE CONTROL</t>
  </si>
  <si>
    <t>DIRECCIÓN DE GOBERNACIÓN</t>
  </si>
  <si>
    <t>JUNTA MUNICIPAL DE POMUCH</t>
  </si>
  <si>
    <t>COMISARIA MUNICIPAL DE POCBOC</t>
  </si>
  <si>
    <t>COMISARIA MUNICIPAL DE SANTA CRUZ</t>
  </si>
  <si>
    <t>COMISARIA MUNICIPAL DE DZITNUP</t>
  </si>
  <si>
    <t>COMISARIA MUNICIPAL DE CUMPICH</t>
  </si>
  <si>
    <t>AGENCIA MUNICIPAL DE DZOTCHEN</t>
  </si>
  <si>
    <t>AGENCIA MUNICIPAL DE BLANCA FLOR</t>
  </si>
  <si>
    <t>AGENCIA MUNICIPAL DE NOHALAL</t>
  </si>
  <si>
    <t>AGENCIA MUNICIPAL DE SODZIL</t>
  </si>
  <si>
    <t>AGENCIA MUNICIPAL DE MONTEBELLO</t>
  </si>
  <si>
    <t>AGENCIA MUNICIPAL DE CHUNKANAN</t>
  </si>
  <si>
    <t>PROF. CARLOS RENE BALAN MEDINA</t>
  </si>
  <si>
    <t>C.P. LUIS JORGE POOT MOO</t>
  </si>
  <si>
    <t>SINDICO DE HACIENDA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</si>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</sst>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1"/>
    </xf>
    <xf numFmtId="168" fontId="2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5" xfId="0" applyNumberFormat="1" applyFont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168" fontId="2" fillId="0" borderId="4" xfId="0" applyNumberFormat="1" applyFont="1" applyBorder="1" applyAlignment="1">
      <alignment horizontal="right" vertical="center"/>
    </xf>
    <xf numFmtId="168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/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1000125</xdr:colOff>
      <xdr:row>6</xdr:row>
      <xdr:rowOff>133350</xdr:rowOff>
    </xdr:to>
    <xdr:pic>
      <xdr:nvPicPr>
        <xdr:cNvPr id="103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9810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733425</xdr:colOff>
      <xdr:row>1</xdr:row>
      <xdr:rowOff>28575</xdr:rowOff>
    </xdr:from>
    <xdr:to>
      <xdr:col>7</xdr:col>
      <xdr:colOff>866775</xdr:colOff>
      <xdr:row>6</xdr:row>
      <xdr:rowOff>152400</xdr:rowOff>
    </xdr:to>
    <xdr:pic>
      <xdr:nvPicPr>
        <xdr:cNvPr id="103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200025"/>
          <a:ext cx="1085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46"/>
  <sheetViews>
    <sheetView tabSelected="1" zoomScale="89" zoomScaleNormal="89" workbookViewId="0">
      <pane ySplit="9" topLeftCell="A68" activePane="bottomLeft" state="frozen"/>
      <selection pane="bottomLeft" activeCell="D80" sqref="D80"/>
    </sheetView>
  </sheetViews>
  <sheetFormatPr baseColWidth="10" defaultColWidth="11" defaultRowHeight="12.75" x14ac:dyDescent="0.2"/>
  <cols>
    <col min="1" max="1" width="4.42578125" style="5" customWidth="1"/>
    <col min="2" max="2" width="39" style="5" customWidth="1"/>
    <col min="3" max="3" width="14" style="5" customWidth="1"/>
    <col min="4" max="4" width="13.28515625" style="5" customWidth="1"/>
    <col min="5" max="5" width="12.85546875" style="5" customWidth="1"/>
    <col min="6" max="6" width="13" style="5" customWidth="1"/>
    <col min="7" max="7" width="14.28515625" style="5" customWidth="1"/>
    <col min="8" max="8" width="13.5703125" style="5" customWidth="1"/>
    <col min="9" max="16384" width="11" style="5"/>
  </cols>
  <sheetData>
    <row r="1" spans="2:8" ht="13.5" thickBot="1" x14ac:dyDescent="0.25"/>
    <row r="2" spans="2:8" x14ac:dyDescent="0.2">
      <c r="B2" s="29" t="s">
        <v>47</v>
      </c>
      <c r="C2" s="30"/>
      <c r="D2" s="30"/>
      <c r="E2" s="30"/>
      <c r="F2" s="30"/>
      <c r="G2" s="30"/>
      <c r="H2" s="31"/>
    </row>
    <row r="3" spans="2:8" x14ac:dyDescent="0.2">
      <c r="B3" s="32" t="s">
        <v>14</v>
      </c>
      <c r="C3" s="33"/>
      <c r="D3" s="33"/>
      <c r="E3" s="33"/>
      <c r="F3" s="33"/>
      <c r="G3" s="33"/>
      <c r="H3" s="34"/>
    </row>
    <row r="4" spans="2:8" x14ac:dyDescent="0.2">
      <c r="B4" s="32" t="s">
        <v>0</v>
      </c>
      <c r="C4" s="33"/>
      <c r="D4" s="33"/>
      <c r="E4" s="33"/>
      <c r="F4" s="33"/>
      <c r="G4" s="33"/>
      <c r="H4" s="34"/>
    </row>
    <row r="5" spans="2:8" x14ac:dyDescent="0.2">
      <c r="B5" s="32" t="s">
        <v>1</v>
      </c>
      <c r="C5" s="33"/>
      <c r="D5" s="33"/>
      <c r="E5" s="33"/>
      <c r="F5" s="33"/>
      <c r="G5" s="33"/>
      <c r="H5" s="34"/>
    </row>
    <row r="6" spans="2:8" x14ac:dyDescent="0.2">
      <c r="B6" s="32" t="s">
        <v>15</v>
      </c>
      <c r="C6" s="33"/>
      <c r="D6" s="33"/>
      <c r="E6" s="33"/>
      <c r="F6" s="33"/>
      <c r="G6" s="33"/>
      <c r="H6" s="34"/>
    </row>
    <row r="7" spans="2:8" ht="13.5" thickBot="1" x14ac:dyDescent="0.25">
      <c r="B7" s="26" t="s">
        <v>2</v>
      </c>
      <c r="C7" s="27"/>
      <c r="D7" s="27"/>
      <c r="E7" s="27"/>
      <c r="F7" s="27"/>
      <c r="G7" s="27"/>
      <c r="H7" s="28"/>
    </row>
    <row r="8" spans="2:8" ht="13.5" thickBot="1" x14ac:dyDescent="0.25">
      <c r="B8" s="24" t="s">
        <v>3</v>
      </c>
      <c r="C8" s="26" t="s">
        <v>4</v>
      </c>
      <c r="D8" s="27"/>
      <c r="E8" s="27"/>
      <c r="F8" s="27"/>
      <c r="G8" s="28"/>
      <c r="H8" s="24" t="s">
        <v>5</v>
      </c>
    </row>
    <row r="9" spans="2:8" ht="26.25" thickBot="1" x14ac:dyDescent="0.25">
      <c r="B9" s="25"/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25"/>
    </row>
    <row r="10" spans="2:8" x14ac:dyDescent="0.2">
      <c r="B10" s="2" t="s">
        <v>12</v>
      </c>
      <c r="C10" s="11">
        <f t="shared" ref="C10:H10" si="0">SUM(C11:C37)</f>
        <v>98852388.170000002</v>
      </c>
      <c r="D10" s="11">
        <f t="shared" si="0"/>
        <v>39623978.970000006</v>
      </c>
      <c r="E10" s="11">
        <f t="shared" si="0"/>
        <v>138476367.14000005</v>
      </c>
      <c r="F10" s="11">
        <f t="shared" si="0"/>
        <v>138476367.14000005</v>
      </c>
      <c r="G10" s="11">
        <f t="shared" si="0"/>
        <v>121806124.17999999</v>
      </c>
      <c r="H10" s="11">
        <f t="shared" si="0"/>
        <v>0</v>
      </c>
    </row>
    <row r="11" spans="2:8" ht="12.75" customHeight="1" x14ac:dyDescent="0.2">
      <c r="B11" s="7" t="s">
        <v>16</v>
      </c>
      <c r="C11" s="8">
        <v>6703103</v>
      </c>
      <c r="D11" s="8">
        <v>-116787.41</v>
      </c>
      <c r="E11" s="8">
        <f t="shared" ref="E11:E37" si="1">C11+D11</f>
        <v>6586315.5899999999</v>
      </c>
      <c r="F11" s="8">
        <v>6586315.5899999999</v>
      </c>
      <c r="G11" s="8">
        <v>6586315.5899999999</v>
      </c>
      <c r="H11" s="13">
        <f t="shared" ref="H11:H37" si="2">E11-F11</f>
        <v>0</v>
      </c>
    </row>
    <row r="12" spans="2:8" x14ac:dyDescent="0.2">
      <c r="B12" s="7" t="s">
        <v>17</v>
      </c>
      <c r="C12" s="9">
        <v>8959108.7699999996</v>
      </c>
      <c r="D12" s="9">
        <v>-118185.03</v>
      </c>
      <c r="E12" s="9">
        <f t="shared" si="1"/>
        <v>8840923.7400000002</v>
      </c>
      <c r="F12" s="9">
        <v>8840923.7400000002</v>
      </c>
      <c r="G12" s="9">
        <v>8731828.9800000004</v>
      </c>
      <c r="H12" s="13">
        <f t="shared" si="2"/>
        <v>0</v>
      </c>
    </row>
    <row r="13" spans="2:8" x14ac:dyDescent="0.2">
      <c r="B13" s="7" t="s">
        <v>18</v>
      </c>
      <c r="C13" s="9">
        <v>2442408</v>
      </c>
      <c r="D13" s="9">
        <v>2215327.98</v>
      </c>
      <c r="E13" s="9">
        <f t="shared" si="1"/>
        <v>4657735.9800000004</v>
      </c>
      <c r="F13" s="9">
        <v>4657735.9800000004</v>
      </c>
      <c r="G13" s="9">
        <v>4199064.8899999997</v>
      </c>
      <c r="H13" s="13">
        <f t="shared" si="2"/>
        <v>0</v>
      </c>
    </row>
    <row r="14" spans="2:8" x14ac:dyDescent="0.2">
      <c r="B14" s="7" t="s">
        <v>19</v>
      </c>
      <c r="C14" s="9">
        <v>919454</v>
      </c>
      <c r="D14" s="9">
        <v>2156285.96</v>
      </c>
      <c r="E14" s="9">
        <f t="shared" si="1"/>
        <v>3075739.96</v>
      </c>
      <c r="F14" s="9">
        <v>3075739.96</v>
      </c>
      <c r="G14" s="9">
        <v>3075739.96</v>
      </c>
      <c r="H14" s="13">
        <f t="shared" si="2"/>
        <v>0</v>
      </c>
    </row>
    <row r="15" spans="2:8" x14ac:dyDescent="0.2">
      <c r="B15" s="7" t="s">
        <v>20</v>
      </c>
      <c r="C15" s="9">
        <v>59819703.200000003</v>
      </c>
      <c r="D15" s="9">
        <v>19936545.199999999</v>
      </c>
      <c r="E15" s="9">
        <f t="shared" si="1"/>
        <v>79756248.400000006</v>
      </c>
      <c r="F15" s="9">
        <v>79756248.400000006</v>
      </c>
      <c r="G15" s="9">
        <v>64395829.43</v>
      </c>
      <c r="H15" s="13">
        <f t="shared" si="2"/>
        <v>0</v>
      </c>
    </row>
    <row r="16" spans="2:8" x14ac:dyDescent="0.2">
      <c r="B16" s="7" t="s">
        <v>21</v>
      </c>
      <c r="C16" s="9">
        <v>738410</v>
      </c>
      <c r="D16" s="9">
        <v>-27741.83</v>
      </c>
      <c r="E16" s="9">
        <f t="shared" si="1"/>
        <v>710668.17</v>
      </c>
      <c r="F16" s="9">
        <v>710668.17</v>
      </c>
      <c r="G16" s="9">
        <v>705068.16</v>
      </c>
      <c r="H16" s="13">
        <f t="shared" si="2"/>
        <v>0</v>
      </c>
    </row>
    <row r="17" spans="2:8" x14ac:dyDescent="0.2">
      <c r="B17" s="7" t="s">
        <v>22</v>
      </c>
      <c r="C17" s="9">
        <v>1249350</v>
      </c>
      <c r="D17" s="9">
        <v>11327989.09</v>
      </c>
      <c r="E17" s="9">
        <f t="shared" si="1"/>
        <v>12577339.09</v>
      </c>
      <c r="F17" s="9">
        <v>12577339.09</v>
      </c>
      <c r="G17" s="9">
        <v>12563839.810000001</v>
      </c>
      <c r="H17" s="13">
        <f t="shared" si="2"/>
        <v>0</v>
      </c>
    </row>
    <row r="18" spans="2:8" x14ac:dyDescent="0.2">
      <c r="B18" s="7" t="s">
        <v>23</v>
      </c>
      <c r="C18" s="9">
        <v>5531811.7800000003</v>
      </c>
      <c r="D18" s="9">
        <v>-1493821.4399999999</v>
      </c>
      <c r="E18" s="9">
        <f t="shared" si="1"/>
        <v>4037990.3400000003</v>
      </c>
      <c r="F18" s="9">
        <v>4037990.34</v>
      </c>
      <c r="G18" s="9">
        <v>3931066.5</v>
      </c>
      <c r="H18" s="13">
        <f t="shared" si="2"/>
        <v>0</v>
      </c>
    </row>
    <row r="19" spans="2:8" x14ac:dyDescent="0.2">
      <c r="B19" s="6" t="s">
        <v>24</v>
      </c>
      <c r="C19" s="9">
        <v>68750</v>
      </c>
      <c r="D19" s="9">
        <v>-40325.449999999997</v>
      </c>
      <c r="E19" s="9">
        <f t="shared" si="1"/>
        <v>28424.550000000003</v>
      </c>
      <c r="F19" s="9">
        <v>28424.55</v>
      </c>
      <c r="G19" s="9">
        <v>20826.55</v>
      </c>
      <c r="H19" s="9">
        <f t="shared" si="2"/>
        <v>0</v>
      </c>
    </row>
    <row r="20" spans="2:8" ht="25.5" x14ac:dyDescent="0.2">
      <c r="B20" s="6" t="s">
        <v>25</v>
      </c>
      <c r="C20" s="9">
        <v>71950</v>
      </c>
      <c r="D20" s="9">
        <v>-11089.17</v>
      </c>
      <c r="E20" s="9">
        <f t="shared" si="1"/>
        <v>60860.83</v>
      </c>
      <c r="F20" s="9">
        <v>60860.83</v>
      </c>
      <c r="G20" s="9">
        <v>60860.83</v>
      </c>
      <c r="H20" s="9">
        <f t="shared" si="2"/>
        <v>0</v>
      </c>
    </row>
    <row r="21" spans="2:8" x14ac:dyDescent="0.2">
      <c r="B21" s="6" t="s">
        <v>26</v>
      </c>
      <c r="C21" s="9">
        <v>1184682</v>
      </c>
      <c r="D21" s="9">
        <v>1728223.56</v>
      </c>
      <c r="E21" s="9">
        <f t="shared" si="1"/>
        <v>2912905.56</v>
      </c>
      <c r="F21" s="9">
        <v>2912905.56</v>
      </c>
      <c r="G21" s="9">
        <v>2848799.57</v>
      </c>
      <c r="H21" s="9">
        <f t="shared" si="2"/>
        <v>0</v>
      </c>
    </row>
    <row r="22" spans="2:8" x14ac:dyDescent="0.2">
      <c r="B22" s="6" t="s">
        <v>27</v>
      </c>
      <c r="C22" s="9">
        <v>3311550</v>
      </c>
      <c r="D22" s="9">
        <v>2553270.62</v>
      </c>
      <c r="E22" s="9">
        <f t="shared" si="1"/>
        <v>5864820.6200000001</v>
      </c>
      <c r="F22" s="9">
        <v>5864820.6200000001</v>
      </c>
      <c r="G22" s="9">
        <v>5840332.4199999999</v>
      </c>
      <c r="H22" s="9">
        <f t="shared" si="2"/>
        <v>0</v>
      </c>
    </row>
    <row r="23" spans="2:8" x14ac:dyDescent="0.2">
      <c r="B23" s="6" t="s">
        <v>28</v>
      </c>
      <c r="C23" s="9">
        <v>200750</v>
      </c>
      <c r="D23" s="9">
        <v>-102670.47</v>
      </c>
      <c r="E23" s="9">
        <f t="shared" si="1"/>
        <v>98079.53</v>
      </c>
      <c r="F23" s="9">
        <v>98079.53</v>
      </c>
      <c r="G23" s="9">
        <v>96405.59</v>
      </c>
      <c r="H23" s="9">
        <f t="shared" si="2"/>
        <v>0</v>
      </c>
    </row>
    <row r="24" spans="2:8" ht="25.5" x14ac:dyDescent="0.2">
      <c r="B24" s="6" t="s">
        <v>29</v>
      </c>
      <c r="C24" s="9">
        <v>1217250</v>
      </c>
      <c r="D24" s="9">
        <v>537406.97</v>
      </c>
      <c r="E24" s="9">
        <f t="shared" si="1"/>
        <v>1754656.97</v>
      </c>
      <c r="F24" s="9">
        <v>1754656.97</v>
      </c>
      <c r="G24" s="9">
        <v>1236488.08</v>
      </c>
      <c r="H24" s="9">
        <f t="shared" si="2"/>
        <v>0</v>
      </c>
    </row>
    <row r="25" spans="2:8" x14ac:dyDescent="0.2">
      <c r="B25" s="6" t="s">
        <v>30</v>
      </c>
      <c r="C25" s="9">
        <v>131682</v>
      </c>
      <c r="D25" s="9">
        <v>-65959.649999999994</v>
      </c>
      <c r="E25" s="9">
        <f t="shared" si="1"/>
        <v>65722.350000000006</v>
      </c>
      <c r="F25" s="9">
        <v>65722.350000000006</v>
      </c>
      <c r="G25" s="9">
        <v>65722.36</v>
      </c>
      <c r="H25" s="9">
        <f t="shared" si="2"/>
        <v>0</v>
      </c>
    </row>
    <row r="26" spans="2:8" x14ac:dyDescent="0.2">
      <c r="B26" s="6" t="s">
        <v>31</v>
      </c>
      <c r="C26" s="9">
        <v>65750</v>
      </c>
      <c r="D26" s="9">
        <v>297709.58</v>
      </c>
      <c r="E26" s="9">
        <f t="shared" si="1"/>
        <v>363459.58</v>
      </c>
      <c r="F26" s="9">
        <v>363459.58</v>
      </c>
      <c r="G26" s="9">
        <v>363459.58</v>
      </c>
      <c r="H26" s="9">
        <f t="shared" si="2"/>
        <v>0</v>
      </c>
    </row>
    <row r="27" spans="2:8" x14ac:dyDescent="0.2">
      <c r="B27" s="6" t="s">
        <v>32</v>
      </c>
      <c r="C27" s="9">
        <v>4739852.6399999997</v>
      </c>
      <c r="D27" s="9">
        <v>-315156.37</v>
      </c>
      <c r="E27" s="9">
        <f t="shared" si="1"/>
        <v>4424696.2699999996</v>
      </c>
      <c r="F27" s="9">
        <v>4424696.2699999996</v>
      </c>
      <c r="G27" s="9">
        <v>4424696.2699999996</v>
      </c>
      <c r="H27" s="9">
        <f t="shared" si="2"/>
        <v>0</v>
      </c>
    </row>
    <row r="28" spans="2:8" x14ac:dyDescent="0.2">
      <c r="B28" s="6" t="s">
        <v>33</v>
      </c>
      <c r="C28" s="9">
        <v>207571.38</v>
      </c>
      <c r="D28" s="9">
        <v>187917.38</v>
      </c>
      <c r="E28" s="9">
        <f t="shared" si="1"/>
        <v>395488.76</v>
      </c>
      <c r="F28" s="9">
        <v>395488.76</v>
      </c>
      <c r="G28" s="9">
        <v>395488.76</v>
      </c>
      <c r="H28" s="9">
        <f t="shared" si="2"/>
        <v>0</v>
      </c>
    </row>
    <row r="29" spans="2:8" x14ac:dyDescent="0.2">
      <c r="B29" s="6" t="s">
        <v>34</v>
      </c>
      <c r="C29" s="9">
        <v>207701.28</v>
      </c>
      <c r="D29" s="9">
        <v>157944.4</v>
      </c>
      <c r="E29" s="9">
        <f t="shared" si="1"/>
        <v>365645.68</v>
      </c>
      <c r="F29" s="9">
        <v>365645.68</v>
      </c>
      <c r="G29" s="9">
        <v>365645.68</v>
      </c>
      <c r="H29" s="9">
        <f t="shared" si="2"/>
        <v>0</v>
      </c>
    </row>
    <row r="30" spans="2:8" x14ac:dyDescent="0.2">
      <c r="B30" s="6" t="s">
        <v>35</v>
      </c>
      <c r="C30" s="9">
        <v>184775.36</v>
      </c>
      <c r="D30" s="9">
        <v>104327.06</v>
      </c>
      <c r="E30" s="9">
        <f t="shared" si="1"/>
        <v>289102.42</v>
      </c>
      <c r="F30" s="9">
        <v>289102.42</v>
      </c>
      <c r="G30" s="9">
        <v>289102.42</v>
      </c>
      <c r="H30" s="9">
        <f t="shared" si="2"/>
        <v>0</v>
      </c>
    </row>
    <row r="31" spans="2:8" x14ac:dyDescent="0.2">
      <c r="B31" s="6" t="s">
        <v>36</v>
      </c>
      <c r="C31" s="9">
        <v>206585.82</v>
      </c>
      <c r="D31" s="9">
        <v>152954.32</v>
      </c>
      <c r="E31" s="9">
        <f t="shared" si="1"/>
        <v>359540.14</v>
      </c>
      <c r="F31" s="9">
        <v>359540.14</v>
      </c>
      <c r="G31" s="9">
        <v>359540.14</v>
      </c>
      <c r="H31" s="9">
        <f t="shared" si="2"/>
        <v>0</v>
      </c>
    </row>
    <row r="32" spans="2:8" x14ac:dyDescent="0.2">
      <c r="B32" s="6" t="s">
        <v>37</v>
      </c>
      <c r="C32" s="9">
        <v>94081.26</v>
      </c>
      <c r="D32" s="9">
        <v>76909.259999999995</v>
      </c>
      <c r="E32" s="9">
        <f t="shared" si="1"/>
        <v>170990.52</v>
      </c>
      <c r="F32" s="9">
        <v>170990.52</v>
      </c>
      <c r="G32" s="9">
        <v>170990.52</v>
      </c>
      <c r="H32" s="9">
        <f t="shared" si="2"/>
        <v>0</v>
      </c>
    </row>
    <row r="33" spans="2:8" x14ac:dyDescent="0.2">
      <c r="B33" s="6" t="s">
        <v>38</v>
      </c>
      <c r="C33" s="9">
        <v>82903.92</v>
      </c>
      <c r="D33" s="9">
        <v>99039.44</v>
      </c>
      <c r="E33" s="9">
        <f t="shared" si="1"/>
        <v>181943.36</v>
      </c>
      <c r="F33" s="9">
        <v>181943.36</v>
      </c>
      <c r="G33" s="9">
        <v>181943.36</v>
      </c>
      <c r="H33" s="9">
        <f t="shared" si="2"/>
        <v>0</v>
      </c>
    </row>
    <row r="34" spans="2:8" x14ac:dyDescent="0.2">
      <c r="B34" s="6" t="s">
        <v>39</v>
      </c>
      <c r="C34" s="9">
        <v>157727.70000000001</v>
      </c>
      <c r="D34" s="9">
        <v>135263.70000000001</v>
      </c>
      <c r="E34" s="9">
        <f t="shared" si="1"/>
        <v>292991.40000000002</v>
      </c>
      <c r="F34" s="9">
        <v>292991.40000000002</v>
      </c>
      <c r="G34" s="9">
        <v>292991.40000000002</v>
      </c>
      <c r="H34" s="9">
        <f t="shared" si="2"/>
        <v>0</v>
      </c>
    </row>
    <row r="35" spans="2:8" x14ac:dyDescent="0.2">
      <c r="B35" s="6" t="s">
        <v>40</v>
      </c>
      <c r="C35" s="9">
        <v>97456.14</v>
      </c>
      <c r="D35" s="9">
        <v>61512.45</v>
      </c>
      <c r="E35" s="9">
        <f t="shared" si="1"/>
        <v>158968.59</v>
      </c>
      <c r="F35" s="9">
        <v>158968.59</v>
      </c>
      <c r="G35" s="9">
        <v>158968.59</v>
      </c>
      <c r="H35" s="9">
        <f t="shared" si="2"/>
        <v>0</v>
      </c>
    </row>
    <row r="36" spans="2:8" x14ac:dyDescent="0.2">
      <c r="B36" s="6" t="s">
        <v>41</v>
      </c>
      <c r="C36" s="9">
        <v>81240.78</v>
      </c>
      <c r="D36" s="9">
        <v>64477.68</v>
      </c>
      <c r="E36" s="9">
        <f t="shared" si="1"/>
        <v>145718.46</v>
      </c>
      <c r="F36" s="9">
        <v>145718.46</v>
      </c>
      <c r="G36" s="9">
        <v>145718.46</v>
      </c>
      <c r="H36" s="9">
        <f t="shared" si="2"/>
        <v>0</v>
      </c>
    </row>
    <row r="37" spans="2:8" x14ac:dyDescent="0.2">
      <c r="B37" s="6" t="s">
        <v>42</v>
      </c>
      <c r="C37" s="9">
        <v>176779.14</v>
      </c>
      <c r="D37" s="9">
        <v>122611.14</v>
      </c>
      <c r="E37" s="9">
        <f t="shared" si="1"/>
        <v>299390.28000000003</v>
      </c>
      <c r="F37" s="9">
        <v>299390.28000000003</v>
      </c>
      <c r="G37" s="9">
        <v>299390.28000000003</v>
      </c>
      <c r="H37" s="9">
        <f t="shared" si="2"/>
        <v>0</v>
      </c>
    </row>
    <row r="38" spans="2:8" s="15" customFormat="1" x14ac:dyDescent="0.2">
      <c r="B38" s="3" t="s">
        <v>13</v>
      </c>
      <c r="C38" s="12">
        <f t="shared" ref="C38:H38" si="3">SUM(C41:C65)</f>
        <v>59122063.830000013</v>
      </c>
      <c r="D38" s="12">
        <f t="shared" si="3"/>
        <v>26563174.469999999</v>
      </c>
      <c r="E38" s="12">
        <f t="shared" si="3"/>
        <v>85685238.299999982</v>
      </c>
      <c r="F38" s="12">
        <f t="shared" si="3"/>
        <v>85685238.299999982</v>
      </c>
      <c r="G38" s="12">
        <f t="shared" si="3"/>
        <v>84820954.649999991</v>
      </c>
      <c r="H38" s="12">
        <f t="shared" si="3"/>
        <v>0</v>
      </c>
    </row>
    <row r="39" spans="2:8" s="15" customFormat="1" x14ac:dyDescent="0.2">
      <c r="B39" s="7" t="s">
        <v>16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9">
        <v>0</v>
      </c>
    </row>
    <row r="40" spans="2:8" s="15" customFormat="1" x14ac:dyDescent="0.2">
      <c r="B40" s="7" t="s">
        <v>17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9">
        <v>0</v>
      </c>
    </row>
    <row r="41" spans="2:8" x14ac:dyDescent="0.2">
      <c r="B41" s="7" t="s">
        <v>18</v>
      </c>
      <c r="C41" s="8">
        <v>6911091.4900000002</v>
      </c>
      <c r="D41" s="8">
        <v>-121464.8</v>
      </c>
      <c r="E41" s="8">
        <f t="shared" ref="E41:E65" si="4">C41+D41</f>
        <v>6789626.6900000004</v>
      </c>
      <c r="F41" s="8">
        <v>6789626.6900000004</v>
      </c>
      <c r="G41" s="8">
        <v>6789626.6900000004</v>
      </c>
      <c r="H41" s="13">
        <f t="shared" ref="H41:H65" si="5">E41-F41</f>
        <v>0</v>
      </c>
    </row>
    <row r="42" spans="2:8" x14ac:dyDescent="0.2">
      <c r="B42" s="7" t="s">
        <v>19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13">
        <v>0</v>
      </c>
    </row>
    <row r="43" spans="2:8" x14ac:dyDescent="0.2">
      <c r="B43" s="7" t="s">
        <v>20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13">
        <v>0</v>
      </c>
    </row>
    <row r="44" spans="2:8" x14ac:dyDescent="0.2">
      <c r="B44" s="7" t="s">
        <v>21</v>
      </c>
      <c r="C44" s="8">
        <v>48864416</v>
      </c>
      <c r="D44" s="8">
        <v>27102623.550000001</v>
      </c>
      <c r="E44" s="8">
        <f t="shared" si="4"/>
        <v>75967039.549999997</v>
      </c>
      <c r="F44" s="8">
        <v>75967039.549999997</v>
      </c>
      <c r="G44" s="8">
        <v>75102755.900000006</v>
      </c>
      <c r="H44" s="13">
        <f t="shared" si="5"/>
        <v>0</v>
      </c>
    </row>
    <row r="45" spans="2:8" x14ac:dyDescent="0.2">
      <c r="B45" s="7" t="s">
        <v>22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13">
        <v>0</v>
      </c>
    </row>
    <row r="46" spans="2:8" x14ac:dyDescent="0.2">
      <c r="B46" s="7" t="s">
        <v>23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3">
        <v>0</v>
      </c>
    </row>
    <row r="47" spans="2:8" x14ac:dyDescent="0.2">
      <c r="B47" s="6" t="s">
        <v>24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3">
        <v>0</v>
      </c>
    </row>
    <row r="48" spans="2:8" ht="25.5" x14ac:dyDescent="0.2">
      <c r="B48" s="6" t="s">
        <v>25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13">
        <v>0</v>
      </c>
    </row>
    <row r="49" spans="2:8" x14ac:dyDescent="0.2">
      <c r="B49" s="6" t="s">
        <v>26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13">
        <v>0</v>
      </c>
    </row>
    <row r="50" spans="2:8" x14ac:dyDescent="0.2">
      <c r="B50" s="6" t="s">
        <v>27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3">
        <v>0</v>
      </c>
    </row>
    <row r="51" spans="2:8" x14ac:dyDescent="0.2">
      <c r="B51" s="6" t="s">
        <v>28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13">
        <v>0</v>
      </c>
    </row>
    <row r="52" spans="2:8" ht="25.5" x14ac:dyDescent="0.2">
      <c r="B52" s="6" t="s">
        <v>29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13">
        <v>0</v>
      </c>
    </row>
    <row r="53" spans="2:8" x14ac:dyDescent="0.2">
      <c r="B53" s="7" t="s">
        <v>30</v>
      </c>
      <c r="C53" s="8">
        <v>0</v>
      </c>
      <c r="D53" s="8">
        <v>245258.96</v>
      </c>
      <c r="E53" s="8">
        <f t="shared" si="4"/>
        <v>245258.96</v>
      </c>
      <c r="F53" s="8">
        <v>245258.96</v>
      </c>
      <c r="G53" s="8">
        <v>245258.96</v>
      </c>
      <c r="H53" s="13">
        <f t="shared" si="5"/>
        <v>0</v>
      </c>
    </row>
    <row r="54" spans="2:8" x14ac:dyDescent="0.2">
      <c r="B54" s="6" t="s">
        <v>31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13">
        <v>0</v>
      </c>
    </row>
    <row r="55" spans="2:8" x14ac:dyDescent="0.2">
      <c r="B55" s="7" t="s">
        <v>32</v>
      </c>
      <c r="C55" s="8">
        <v>1849733.56</v>
      </c>
      <c r="D55" s="8">
        <v>472528.85</v>
      </c>
      <c r="E55" s="8">
        <f t="shared" si="4"/>
        <v>2322262.41</v>
      </c>
      <c r="F55" s="8">
        <v>2322262.41</v>
      </c>
      <c r="G55" s="8">
        <v>2322262.41</v>
      </c>
      <c r="H55" s="13">
        <f t="shared" si="5"/>
        <v>0</v>
      </c>
    </row>
    <row r="56" spans="2:8" x14ac:dyDescent="0.2">
      <c r="B56" s="7" t="s">
        <v>33</v>
      </c>
      <c r="C56" s="9">
        <v>207571.38</v>
      </c>
      <c r="D56" s="9">
        <v>-162431.38</v>
      </c>
      <c r="E56" s="9">
        <f t="shared" si="4"/>
        <v>45140</v>
      </c>
      <c r="F56" s="9">
        <v>45140</v>
      </c>
      <c r="G56" s="9">
        <v>45140</v>
      </c>
      <c r="H56" s="13">
        <f t="shared" si="5"/>
        <v>0</v>
      </c>
    </row>
    <row r="57" spans="2:8" x14ac:dyDescent="0.2">
      <c r="B57" s="7" t="s">
        <v>34</v>
      </c>
      <c r="C57" s="9">
        <v>207701.28</v>
      </c>
      <c r="D57" s="9">
        <v>-158047.28</v>
      </c>
      <c r="E57" s="9">
        <f t="shared" si="4"/>
        <v>49654</v>
      </c>
      <c r="F57" s="9">
        <v>49654</v>
      </c>
      <c r="G57" s="9">
        <v>49654</v>
      </c>
      <c r="H57" s="13">
        <f t="shared" si="5"/>
        <v>0</v>
      </c>
    </row>
    <row r="58" spans="2:8" x14ac:dyDescent="0.2">
      <c r="B58" s="7" t="s">
        <v>35</v>
      </c>
      <c r="C58" s="9">
        <v>184775.36</v>
      </c>
      <c r="D58" s="9">
        <v>-130607.36</v>
      </c>
      <c r="E58" s="9">
        <f t="shared" si="4"/>
        <v>54167.999999999985</v>
      </c>
      <c r="F58" s="9">
        <v>54168</v>
      </c>
      <c r="G58" s="9">
        <v>54168</v>
      </c>
      <c r="H58" s="13">
        <f t="shared" si="5"/>
        <v>0</v>
      </c>
    </row>
    <row r="59" spans="2:8" x14ac:dyDescent="0.2">
      <c r="B59" s="7" t="s">
        <v>36</v>
      </c>
      <c r="C59" s="9">
        <v>206585.82</v>
      </c>
      <c r="D59" s="9">
        <v>-152417.82</v>
      </c>
      <c r="E59" s="9">
        <f t="shared" si="4"/>
        <v>54168</v>
      </c>
      <c r="F59" s="9">
        <v>54168</v>
      </c>
      <c r="G59" s="9">
        <v>54168</v>
      </c>
      <c r="H59" s="13">
        <f t="shared" si="5"/>
        <v>0</v>
      </c>
    </row>
    <row r="60" spans="2:8" x14ac:dyDescent="0.2">
      <c r="B60" s="6" t="s">
        <v>37</v>
      </c>
      <c r="C60" s="9">
        <v>94081.26</v>
      </c>
      <c r="D60" s="9">
        <v>-76909.259999999995</v>
      </c>
      <c r="E60" s="9">
        <f t="shared" si="4"/>
        <v>17172</v>
      </c>
      <c r="F60" s="9">
        <v>17172</v>
      </c>
      <c r="G60" s="9">
        <v>17172</v>
      </c>
      <c r="H60" s="13">
        <f t="shared" si="5"/>
        <v>0</v>
      </c>
    </row>
    <row r="61" spans="2:8" x14ac:dyDescent="0.2">
      <c r="B61" s="6" t="s">
        <v>38</v>
      </c>
      <c r="C61" s="9">
        <v>82903.92</v>
      </c>
      <c r="D61" s="9">
        <v>-69703.92</v>
      </c>
      <c r="E61" s="9">
        <f t="shared" si="4"/>
        <v>13200</v>
      </c>
      <c r="F61" s="9">
        <v>13200</v>
      </c>
      <c r="G61" s="9">
        <v>13200</v>
      </c>
      <c r="H61" s="13">
        <f t="shared" si="5"/>
        <v>0</v>
      </c>
    </row>
    <row r="62" spans="2:8" x14ac:dyDescent="0.2">
      <c r="B62" s="6" t="s">
        <v>39</v>
      </c>
      <c r="C62" s="9">
        <v>157727.70000000001</v>
      </c>
      <c r="D62" s="9">
        <v>-135263.70000000001</v>
      </c>
      <c r="E62" s="9">
        <f t="shared" si="4"/>
        <v>22464</v>
      </c>
      <c r="F62" s="9">
        <v>22464</v>
      </c>
      <c r="G62" s="9">
        <v>22464</v>
      </c>
      <c r="H62" s="13">
        <f t="shared" si="5"/>
        <v>0</v>
      </c>
    </row>
    <row r="63" spans="2:8" x14ac:dyDescent="0.2">
      <c r="B63" s="6" t="s">
        <v>40</v>
      </c>
      <c r="C63" s="9">
        <v>97456.14</v>
      </c>
      <c r="D63" s="9">
        <v>-63303.45</v>
      </c>
      <c r="E63" s="9">
        <f t="shared" si="4"/>
        <v>34152.69</v>
      </c>
      <c r="F63" s="9">
        <v>34152.69</v>
      </c>
      <c r="G63" s="9">
        <v>34152.69</v>
      </c>
      <c r="H63" s="13">
        <f t="shared" si="5"/>
        <v>0</v>
      </c>
    </row>
    <row r="64" spans="2:8" x14ac:dyDescent="0.2">
      <c r="B64" s="6" t="s">
        <v>41</v>
      </c>
      <c r="C64" s="9">
        <v>81240.78</v>
      </c>
      <c r="D64" s="9">
        <v>-64476.78</v>
      </c>
      <c r="E64" s="9">
        <f t="shared" si="4"/>
        <v>16764</v>
      </c>
      <c r="F64" s="9">
        <v>16764</v>
      </c>
      <c r="G64" s="9">
        <v>16764</v>
      </c>
      <c r="H64" s="13">
        <f t="shared" si="5"/>
        <v>0</v>
      </c>
    </row>
    <row r="65" spans="2:9" x14ac:dyDescent="0.2">
      <c r="B65" s="6" t="s">
        <v>42</v>
      </c>
      <c r="C65" s="9">
        <v>176779.14</v>
      </c>
      <c r="D65" s="9">
        <v>-122611.14</v>
      </c>
      <c r="E65" s="9">
        <f t="shared" si="4"/>
        <v>54168.000000000015</v>
      </c>
      <c r="F65" s="9">
        <v>54168</v>
      </c>
      <c r="G65" s="9">
        <v>54168</v>
      </c>
      <c r="H65" s="13">
        <f t="shared" si="5"/>
        <v>0</v>
      </c>
    </row>
    <row r="66" spans="2:9" s="15" customFormat="1" x14ac:dyDescent="0.2">
      <c r="B66" s="6"/>
      <c r="C66" s="9"/>
      <c r="D66" s="9"/>
      <c r="E66" s="9"/>
      <c r="F66" s="9"/>
      <c r="G66" s="9"/>
      <c r="H66" s="13"/>
    </row>
    <row r="67" spans="2:9" x14ac:dyDescent="0.2">
      <c r="B67" s="2" t="s">
        <v>11</v>
      </c>
      <c r="C67" s="10">
        <f t="shared" ref="C67:H67" si="6">C10+C38</f>
        <v>157974452</v>
      </c>
      <c r="D67" s="10">
        <f t="shared" si="6"/>
        <v>66187153.440000005</v>
      </c>
      <c r="E67" s="10">
        <f t="shared" si="6"/>
        <v>224161605.44000003</v>
      </c>
      <c r="F67" s="10">
        <f t="shared" si="6"/>
        <v>224161605.44000003</v>
      </c>
      <c r="G67" s="10">
        <f t="shared" si="6"/>
        <v>206627078.82999998</v>
      </c>
      <c r="H67" s="10">
        <f t="shared" si="6"/>
        <v>0</v>
      </c>
    </row>
    <row r="68" spans="2:9" ht="13.5" thickBot="1" x14ac:dyDescent="0.25">
      <c r="B68" s="4"/>
      <c r="C68" s="14"/>
      <c r="D68" s="14"/>
      <c r="E68" s="14"/>
      <c r="F68" s="14"/>
      <c r="G68" s="14"/>
      <c r="H68" s="14"/>
    </row>
    <row r="71" spans="2:9" customFormat="1" ht="15" customHeight="1" x14ac:dyDescent="0.25">
      <c r="B71" s="17" t="s">
        <v>43</v>
      </c>
      <c r="C71" s="19"/>
      <c r="D71" s="20"/>
      <c r="E71" s="21" t="s">
        <v>44</v>
      </c>
      <c r="F71" s="21"/>
      <c r="H71" s="19"/>
      <c r="I71" s="20"/>
    </row>
    <row r="72" spans="2:9" customFormat="1" ht="15" customHeight="1" x14ac:dyDescent="0.25">
      <c r="B72" s="18" t="s">
        <v>45</v>
      </c>
      <c r="C72" s="22"/>
      <c r="D72" s="23"/>
      <c r="E72" s="23" t="s">
        <v>46</v>
      </c>
      <c r="F72" s="23"/>
      <c r="H72" s="22"/>
      <c r="I72" s="23"/>
    </row>
    <row r="546" spans="2:8" x14ac:dyDescent="0.2">
      <c r="B546" s="16"/>
      <c r="C546" s="16"/>
      <c r="D546" s="16"/>
      <c r="E546" s="16"/>
      <c r="F546" s="16"/>
      <c r="G546" s="16"/>
      <c r="H546" s="16"/>
    </row>
  </sheetData>
  <mergeCells count="15">
    <mergeCell ref="B8:B9"/>
    <mergeCell ref="C8:G8"/>
    <mergeCell ref="H8:H9"/>
    <mergeCell ref="B2:H2"/>
    <mergeCell ref="B4:H4"/>
    <mergeCell ref="B5:H5"/>
    <mergeCell ref="B6:H6"/>
    <mergeCell ref="B7:H7"/>
    <mergeCell ref="B3:H3"/>
    <mergeCell ref="C71:D71"/>
    <mergeCell ref="E71:F71"/>
    <mergeCell ref="H71:I71"/>
    <mergeCell ref="C72:D72"/>
    <mergeCell ref="E72:F72"/>
    <mergeCell ref="H72:I72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2020-01-30T15:07:54Z</cp:lastPrinted>
  <dcterms:created xsi:type="dcterms:W3CDTF">2016-10-11T20:43:07Z</dcterms:created>
  <dcterms:modified xsi:type="dcterms:W3CDTF">2020-03-04T21:21:41Z</dcterms:modified>
</cp:coreProperties>
</file>