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PARA SUBIR\"/>
    </mc:Choice>
  </mc:AlternateContent>
  <bookViews>
    <workbookView xWindow="0" yWindow="0" windowWidth="23250" windowHeight="12435"/>
  </bookViews>
  <sheets>
    <sheet name="F7a_PI" sheetId="1" r:id="rId1"/>
    <sheet name="F7a_PI (2)" sheetId="3" r:id="rId2"/>
  </sheets>
  <calcPr calcId="162913"/>
</workbook>
</file>

<file path=xl/calcChain.xml><?xml version="1.0" encoding="utf-8"?>
<calcChain xmlns="http://schemas.openxmlformats.org/spreadsheetml/2006/main">
  <c r="D23" i="1" l="1"/>
  <c r="D9" i="1"/>
  <c r="C38" i="1"/>
  <c r="C30" i="1"/>
  <c r="C33" i="1"/>
  <c r="C23" i="1"/>
  <c r="C9" i="1"/>
  <c r="D30" i="1"/>
  <c r="D38" i="1"/>
  <c r="C9" i="3"/>
  <c r="F9" i="3"/>
  <c r="D23" i="3"/>
  <c r="D33" i="3"/>
  <c r="D9" i="3"/>
  <c r="F39" i="3"/>
  <c r="D38" i="3"/>
  <c r="C38" i="3"/>
  <c r="F38" i="3"/>
  <c r="F36" i="3"/>
  <c r="F35" i="3"/>
  <c r="F34" i="3"/>
  <c r="F32" i="3"/>
  <c r="F31" i="3"/>
  <c r="D30" i="3"/>
  <c r="C30" i="3"/>
  <c r="F30" i="3"/>
  <c r="F29" i="3"/>
  <c r="F28" i="3"/>
  <c r="F27" i="3"/>
  <c r="F26" i="3"/>
  <c r="F25" i="3"/>
  <c r="F24" i="3"/>
  <c r="F23" i="3"/>
  <c r="C23" i="3"/>
  <c r="F22" i="3"/>
  <c r="F21" i="3"/>
  <c r="F20" i="3"/>
  <c r="F19" i="3"/>
  <c r="F18" i="3"/>
  <c r="F16" i="3"/>
  <c r="F15" i="3"/>
  <c r="F14" i="3"/>
  <c r="F13" i="3"/>
  <c r="F12" i="3"/>
  <c r="F11" i="3"/>
  <c r="F10" i="3"/>
  <c r="F17" i="3"/>
  <c r="D33" i="1"/>
  <c r="C33" i="3"/>
  <c r="F33" i="3"/>
</calcChain>
</file>

<file path=xl/sharedStrings.xml><?xml version="1.0" encoding="utf-8"?>
<sst xmlns="http://schemas.openxmlformats.org/spreadsheetml/2006/main" count="67" uniqueCount="37">
  <si>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</si>
  <si>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</si>
  <si>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</si>
  <si>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</si>
  <si>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</si>
  <si>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</si>
  <si>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</si>
  <si>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</si>
  <si>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</si>
  <si>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</si>
  <si>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</si>
  <si>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</si>
  <si>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</si>
  <si>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</si>
  <si>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</si>
  <si>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</si>
  <si>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</si>
  <si>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</si>
  <si>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</si>
  <si>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</si>
  <si>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</si>
  <si>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</si>
  <si>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</si>
  <si>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</si>
  <si>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</si>
  <si>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</si>
  <si>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</si>
  <si>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</si>
  <si>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MUNICIPIO DE HECELCHAKAN</t>
  </si>
  <si>
    <t>G.    Ingresos por Ventas de Bienes y Prestacion de Servicios</t>
  </si>
  <si>
    <t>J.     Transferencias y Asignaciones</t>
  </si>
  <si>
    <t>D.    Transferencias, Asignaciones, Subsidios y Subvenciones, y Pensiones y Jubilaciones</t>
  </si>
  <si>
    <t>TOTAL PARA 2021</t>
  </si>
  <si>
    <t>G.    Ingresos por Venta de Bienes y Prestación de Servicios</t>
  </si>
  <si>
    <t xml:space="preserve">D.    Transferencias, Asignaciones, Subsidios y
Subvenciones, y Pensiones y Jubilaciones </t>
  </si>
  <si>
    <t>1.4 PIB 2019</t>
  </si>
  <si>
    <t>3.4 INFLACION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</si>
</sst>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/>
    <xf numFmtId="164" fontId="2" fillId="0" borderId="3" xfId="0" applyNumberFormat="1" applyFont="1" applyFill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609600</xdr:colOff>
      <xdr:row>4</xdr:row>
      <xdr:rowOff>123825</xdr:rowOff>
    </xdr:to>
    <xdr:pic>
      <xdr:nvPicPr>
        <xdr:cNvPr id="1066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314325" y="1905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</xdr:row>
      <xdr:rowOff>38100</xdr:rowOff>
    </xdr:from>
    <xdr:to>
      <xdr:col>3</xdr:col>
      <xdr:colOff>790575</xdr:colOff>
      <xdr:row>4</xdr:row>
      <xdr:rowOff>152400</xdr:rowOff>
    </xdr:to>
    <xdr:pic>
      <xdr:nvPicPr>
        <xdr:cNvPr id="1067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067300" y="209550"/>
          <a:ext cx="6572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3124200</xdr:colOff>
      <xdr:row>40</xdr:row>
      <xdr:rowOff>57150</xdr:rowOff>
    </xdr:from>
    <xdr:to>
      <xdr:col>4</xdr:col>
      <xdr:colOff>158100</xdr:colOff>
      <xdr:row>46</xdr:row>
      <xdr:rowOff>64790</xdr:rowOff>
    </xdr:to>
    <xdr:sp macro="" textlink="">
      <xdr:nvSpPr>
        <xdr:cNvPr id="4" name="4 CuadroTexto"/>
        <xdr:cNvSpPr txBox="1"/>
      </xdr:nvSpPr>
      <xdr:spPr>
        <a:xfrm>
          <a:off x="3419475" y="7219950"/>
          <a:ext cx="2491725" cy="979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aseline="0"/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19050</xdr:colOff>
      <xdr:row>39</xdr:row>
      <xdr:rowOff>66675</xdr:rowOff>
    </xdr:from>
    <xdr:to>
      <xdr:col>1</xdr:col>
      <xdr:colOff>2205990</xdr:colOff>
      <xdr:row>47</xdr:row>
      <xdr:rowOff>102871</xdr:rowOff>
    </xdr:to>
    <xdr:sp macro="" textlink="">
      <xdr:nvSpPr>
        <xdr:cNvPr id="5" name="3 CuadroTexto"/>
        <xdr:cNvSpPr txBox="1"/>
      </xdr:nvSpPr>
      <xdr:spPr>
        <a:xfrm>
          <a:off x="314325" y="7067550"/>
          <a:ext cx="2186940" cy="13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609600</xdr:colOff>
      <xdr:row>4</xdr:row>
      <xdr:rowOff>123825</xdr:rowOff>
    </xdr:to>
    <xdr:pic>
      <xdr:nvPicPr>
        <xdr:cNvPr id="3097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314325" y="1905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</xdr:row>
      <xdr:rowOff>38100</xdr:rowOff>
    </xdr:from>
    <xdr:to>
      <xdr:col>3</xdr:col>
      <xdr:colOff>790575</xdr:colOff>
      <xdr:row>4</xdr:row>
      <xdr:rowOff>152400</xdr:rowOff>
    </xdr:to>
    <xdr:pic>
      <xdr:nvPicPr>
        <xdr:cNvPr id="3098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067300" y="209550"/>
          <a:ext cx="6572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9"/>
  <sheetViews>
    <sheetView tabSelected="1" workbookViewId="0">
      <pane ySplit="7" topLeftCell="A32" activePane="bottomLeft" state="frozen"/>
      <selection pane="bottomLeft" activeCell="F41" sqref="F41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4" width="12.28515625" style="1" customWidth="1"/>
    <col min="5" max="16384" width="11.42578125" style="1"/>
  </cols>
  <sheetData>
    <row r="1" spans="2:5" ht="13.5" thickBot="1" x14ac:dyDescent="0.25"/>
    <row r="2" spans="2:5" x14ac:dyDescent="0.2">
      <c r="B2" s="20" t="s">
        <v>28</v>
      </c>
      <c r="C2" s="21"/>
      <c r="D2" s="22"/>
    </row>
    <row r="3" spans="2:5" x14ac:dyDescent="0.2">
      <c r="B3" s="23" t="s">
        <v>0</v>
      </c>
      <c r="C3" s="24"/>
      <c r="D3" s="25"/>
    </row>
    <row r="4" spans="2:5" x14ac:dyDescent="0.2">
      <c r="B4" s="23" t="s">
        <v>1</v>
      </c>
      <c r="C4" s="24"/>
      <c r="D4" s="25"/>
    </row>
    <row r="5" spans="2:5" ht="13.5" thickBot="1" x14ac:dyDescent="0.25">
      <c r="B5" s="26" t="s">
        <v>2</v>
      </c>
      <c r="C5" s="27"/>
      <c r="D5" s="28"/>
    </row>
    <row r="6" spans="2:5" x14ac:dyDescent="0.2">
      <c r="B6" s="29" t="s">
        <v>3</v>
      </c>
      <c r="C6" s="2" t="s">
        <v>4</v>
      </c>
      <c r="D6" s="31">
        <v>2021</v>
      </c>
    </row>
    <row r="7" spans="2:5" ht="13.5" thickBot="1" x14ac:dyDescent="0.25">
      <c r="B7" s="30"/>
      <c r="C7" s="3">
        <v>2020</v>
      </c>
      <c r="D7" s="32"/>
    </row>
    <row r="8" spans="2:5" x14ac:dyDescent="0.2">
      <c r="B8" s="4"/>
      <c r="C8" s="5"/>
      <c r="D8" s="19"/>
    </row>
    <row r="9" spans="2:5" ht="25.5" x14ac:dyDescent="0.2">
      <c r="B9" s="6" t="s">
        <v>9</v>
      </c>
      <c r="C9" s="11">
        <f>SUM(C10:C21)</f>
        <v>115496839</v>
      </c>
      <c r="D9" s="16">
        <f>SUM(D10:D21)</f>
        <v>121040687.272</v>
      </c>
      <c r="E9" s="15"/>
    </row>
    <row r="10" spans="2:5" x14ac:dyDescent="0.2">
      <c r="B10" s="7" t="s">
        <v>10</v>
      </c>
      <c r="C10" s="12">
        <v>2836000</v>
      </c>
      <c r="D10" s="17">
        <v>2972128</v>
      </c>
      <c r="E10" s="15"/>
    </row>
    <row r="11" spans="2:5" x14ac:dyDescent="0.2">
      <c r="B11" s="7" t="s">
        <v>11</v>
      </c>
      <c r="C11" s="12">
        <v>0</v>
      </c>
      <c r="D11" s="17">
        <v>0</v>
      </c>
      <c r="E11" s="15"/>
    </row>
    <row r="12" spans="2:5" x14ac:dyDescent="0.2">
      <c r="B12" s="7" t="s">
        <v>12</v>
      </c>
      <c r="C12" s="12">
        <v>0</v>
      </c>
      <c r="D12" s="17">
        <v>0</v>
      </c>
      <c r="E12" s="15"/>
    </row>
    <row r="13" spans="2:5" x14ac:dyDescent="0.2">
      <c r="B13" s="7" t="s">
        <v>13</v>
      </c>
      <c r="C13" s="12">
        <v>2097000</v>
      </c>
      <c r="D13" s="17">
        <v>2197656</v>
      </c>
      <c r="E13" s="15"/>
    </row>
    <row r="14" spans="2:5" x14ac:dyDescent="0.2">
      <c r="B14" s="7" t="s">
        <v>14</v>
      </c>
      <c r="C14" s="12">
        <v>150000</v>
      </c>
      <c r="D14" s="17">
        <v>157200</v>
      </c>
      <c r="E14" s="15"/>
    </row>
    <row r="15" spans="2:5" x14ac:dyDescent="0.2">
      <c r="B15" s="7" t="s">
        <v>15</v>
      </c>
      <c r="C15" s="12">
        <v>355000</v>
      </c>
      <c r="D15" s="17">
        <v>372040</v>
      </c>
      <c r="E15" s="15"/>
    </row>
    <row r="16" spans="2:5" x14ac:dyDescent="0.2">
      <c r="B16" s="7" t="s">
        <v>29</v>
      </c>
      <c r="C16" s="12">
        <v>0</v>
      </c>
      <c r="D16" s="17">
        <v>0</v>
      </c>
      <c r="E16" s="15"/>
    </row>
    <row r="17" spans="2:5" x14ac:dyDescent="0.2">
      <c r="B17" s="7" t="s">
        <v>16</v>
      </c>
      <c r="C17" s="12">
        <v>98852390</v>
      </c>
      <c r="D17" s="17">
        <v>103597304.72</v>
      </c>
      <c r="E17" s="15"/>
    </row>
    <row r="18" spans="2:5" x14ac:dyDescent="0.2">
      <c r="B18" s="7" t="s">
        <v>17</v>
      </c>
      <c r="C18" s="12">
        <v>627385</v>
      </c>
      <c r="D18" s="17">
        <v>657499.48</v>
      </c>
      <c r="E18" s="15"/>
    </row>
    <row r="19" spans="2:5" x14ac:dyDescent="0.2">
      <c r="B19" s="7" t="s">
        <v>30</v>
      </c>
      <c r="C19" s="12">
        <v>10579064</v>
      </c>
      <c r="D19" s="17">
        <v>11086859.072000001</v>
      </c>
      <c r="E19" s="15"/>
    </row>
    <row r="20" spans="2:5" x14ac:dyDescent="0.2">
      <c r="B20" s="7" t="s">
        <v>18</v>
      </c>
      <c r="C20" s="12">
        <v>0</v>
      </c>
      <c r="D20" s="17">
        <v>0</v>
      </c>
      <c r="E20" s="15"/>
    </row>
    <row r="21" spans="2:5" x14ac:dyDescent="0.2">
      <c r="B21" s="7" t="s">
        <v>19</v>
      </c>
      <c r="C21" s="12">
        <v>0</v>
      </c>
      <c r="D21" s="17">
        <v>0</v>
      </c>
      <c r="E21" s="15"/>
    </row>
    <row r="22" spans="2:5" x14ac:dyDescent="0.2">
      <c r="B22" s="8"/>
      <c r="C22" s="12"/>
      <c r="D22" s="17">
        <v>0</v>
      </c>
      <c r="E22" s="15"/>
    </row>
    <row r="23" spans="2:5" x14ac:dyDescent="0.2">
      <c r="B23" s="6" t="s">
        <v>20</v>
      </c>
      <c r="C23" s="11">
        <f>SUM(C24:C28)</f>
        <v>62355410</v>
      </c>
      <c r="D23" s="16">
        <f>SUM(D24:D28)</f>
        <v>65348469.68</v>
      </c>
      <c r="E23" s="15"/>
    </row>
    <row r="24" spans="2:5" x14ac:dyDescent="0.2">
      <c r="B24" s="7" t="s">
        <v>21</v>
      </c>
      <c r="C24" s="12">
        <v>60998295</v>
      </c>
      <c r="D24" s="17">
        <v>63926213.159999996</v>
      </c>
      <c r="E24" s="15"/>
    </row>
    <row r="25" spans="2:5" x14ac:dyDescent="0.2">
      <c r="B25" s="7" t="s">
        <v>22</v>
      </c>
      <c r="C25" s="12">
        <v>1000000</v>
      </c>
      <c r="D25" s="17">
        <v>1048000</v>
      </c>
      <c r="E25" s="15"/>
    </row>
    <row r="26" spans="2:5" x14ac:dyDescent="0.2">
      <c r="B26" s="7" t="s">
        <v>23</v>
      </c>
      <c r="C26" s="12">
        <v>357115</v>
      </c>
      <c r="D26" s="17">
        <v>374256.52</v>
      </c>
      <c r="E26" s="15"/>
    </row>
    <row r="27" spans="2:5" ht="25.5" x14ac:dyDescent="0.2">
      <c r="B27" s="7" t="s">
        <v>31</v>
      </c>
      <c r="C27" s="12">
        <v>0</v>
      </c>
      <c r="D27" s="17">
        <v>0</v>
      </c>
      <c r="E27" s="15"/>
    </row>
    <row r="28" spans="2:5" x14ac:dyDescent="0.2">
      <c r="B28" s="7" t="s">
        <v>24</v>
      </c>
      <c r="C28" s="12"/>
      <c r="D28" s="17">
        <v>0</v>
      </c>
      <c r="E28" s="15"/>
    </row>
    <row r="29" spans="2:5" x14ac:dyDescent="0.2">
      <c r="B29" s="8"/>
      <c r="C29" s="12"/>
      <c r="D29" s="17"/>
      <c r="E29" s="15"/>
    </row>
    <row r="30" spans="2:5" x14ac:dyDescent="0.2">
      <c r="B30" s="6" t="s">
        <v>25</v>
      </c>
      <c r="C30" s="11">
        <f>C31</f>
        <v>1</v>
      </c>
      <c r="D30" s="16">
        <f>D31</f>
        <v>0</v>
      </c>
      <c r="E30" s="15"/>
    </row>
    <row r="31" spans="2:5" x14ac:dyDescent="0.2">
      <c r="B31" s="7" t="s">
        <v>26</v>
      </c>
      <c r="C31" s="12">
        <v>1</v>
      </c>
      <c r="D31" s="17">
        <v>0</v>
      </c>
      <c r="E31" s="15"/>
    </row>
    <row r="32" spans="2:5" x14ac:dyDescent="0.2">
      <c r="B32" s="8"/>
      <c r="C32" s="12"/>
      <c r="D32" s="17"/>
      <c r="E32" s="15"/>
    </row>
    <row r="33" spans="2:5" x14ac:dyDescent="0.2">
      <c r="B33" s="6" t="s">
        <v>27</v>
      </c>
      <c r="C33" s="11">
        <f>C9+C23+C30</f>
        <v>177852250</v>
      </c>
      <c r="D33" s="16">
        <f>D9+D23+D30</f>
        <v>186389156.95199999</v>
      </c>
      <c r="E33" s="15"/>
    </row>
    <row r="34" spans="2:5" x14ac:dyDescent="0.2">
      <c r="B34" s="8"/>
      <c r="C34" s="12"/>
      <c r="D34" s="17"/>
      <c r="E34" s="15"/>
    </row>
    <row r="35" spans="2:5" x14ac:dyDescent="0.2">
      <c r="B35" s="9" t="s">
        <v>5</v>
      </c>
      <c r="C35" s="12"/>
      <c r="D35" s="17"/>
      <c r="E35" s="15"/>
    </row>
    <row r="36" spans="2:5" ht="25.5" x14ac:dyDescent="0.2">
      <c r="B36" s="8" t="s">
        <v>6</v>
      </c>
      <c r="C36" s="12">
        <v>0</v>
      </c>
      <c r="D36" s="17">
        <v>0</v>
      </c>
      <c r="E36" s="15"/>
    </row>
    <row r="37" spans="2:5" ht="25.5" x14ac:dyDescent="0.2">
      <c r="B37" s="8" t="s">
        <v>7</v>
      </c>
      <c r="C37" s="12">
        <v>0</v>
      </c>
      <c r="D37" s="17">
        <v>0</v>
      </c>
      <c r="E37" s="15"/>
    </row>
    <row r="38" spans="2:5" x14ac:dyDescent="0.2">
      <c r="B38" s="9" t="s">
        <v>8</v>
      </c>
      <c r="C38" s="11">
        <f>SUM(C36:C37)</f>
        <v>0</v>
      </c>
      <c r="D38" s="16">
        <f>SUM(D36:D37)</f>
        <v>0</v>
      </c>
      <c r="E38" s="15"/>
    </row>
    <row r="39" spans="2:5" ht="13.5" thickBot="1" x14ac:dyDescent="0.25">
      <c r="B39" s="10"/>
      <c r="C39" s="13"/>
      <c r="D39" s="18"/>
      <c r="E39" s="15"/>
    </row>
  </sheetData>
  <mergeCells count="6">
    <mergeCell ref="B2:D2"/>
    <mergeCell ref="B3:D3"/>
    <mergeCell ref="B4:D4"/>
    <mergeCell ref="B5:D5"/>
    <mergeCell ref="B6:B7"/>
    <mergeCell ref="D6:D7"/>
  </mergeCells>
  <pageMargins left="0.7" right="0.7" top="0.75" bottom="0.75" header="0.3" footer="0.3"/>
  <pageSetup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workbookViewId="0">
      <pane ySplit="7" topLeftCell="A17" activePane="bottomLeft" state="frozen"/>
      <selection pane="bottomLeft" activeCell="F24" sqref="F24:F28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4" width="12.28515625" style="1" customWidth="1"/>
    <col min="5" max="16384" width="11.42578125" style="1"/>
  </cols>
  <sheetData>
    <row r="1" spans="2:7" ht="13.5" thickBot="1" x14ac:dyDescent="0.25"/>
    <row r="2" spans="2:7" x14ac:dyDescent="0.2">
      <c r="B2" s="20" t="s">
        <v>28</v>
      </c>
      <c r="C2" s="21"/>
      <c r="D2" s="22"/>
    </row>
    <row r="3" spans="2:7" x14ac:dyDescent="0.2">
      <c r="B3" s="23" t="s">
        <v>0</v>
      </c>
      <c r="C3" s="24"/>
      <c r="D3" s="25"/>
    </row>
    <row r="4" spans="2:7" x14ac:dyDescent="0.2">
      <c r="B4" s="23" t="s">
        <v>1</v>
      </c>
      <c r="C4" s="24"/>
      <c r="D4" s="25"/>
    </row>
    <row r="5" spans="2:7" ht="13.5" thickBot="1" x14ac:dyDescent="0.25">
      <c r="B5" s="26" t="s">
        <v>2</v>
      </c>
      <c r="C5" s="27"/>
      <c r="D5" s="28"/>
    </row>
    <row r="6" spans="2:7" x14ac:dyDescent="0.2">
      <c r="B6" s="29" t="s">
        <v>3</v>
      </c>
      <c r="C6" s="2" t="s">
        <v>4</v>
      </c>
      <c r="D6" s="31">
        <v>2021</v>
      </c>
    </row>
    <row r="7" spans="2:7" ht="13.5" thickBot="1" x14ac:dyDescent="0.25">
      <c r="B7" s="30"/>
      <c r="C7" s="3">
        <v>2020</v>
      </c>
      <c r="D7" s="32"/>
    </row>
    <row r="8" spans="2:7" x14ac:dyDescent="0.2">
      <c r="B8" s="4"/>
      <c r="C8" s="5"/>
      <c r="D8" s="5"/>
      <c r="F8" s="1" t="s">
        <v>32</v>
      </c>
    </row>
    <row r="9" spans="2:7" ht="25.5" x14ac:dyDescent="0.2">
      <c r="B9" s="6" t="s">
        <v>9</v>
      </c>
      <c r="C9" s="11">
        <f>SUM(C10:C21)</f>
        <v>115496839</v>
      </c>
      <c r="D9" s="11">
        <f>SUM(D10:D21)</f>
        <v>114380418.088</v>
      </c>
      <c r="E9" s="1">
        <v>4.8000000000000001E-2</v>
      </c>
      <c r="F9" s="14">
        <f>(C9*E9)+C9</f>
        <v>121040687.272</v>
      </c>
      <c r="G9" s="15"/>
    </row>
    <row r="10" spans="2:7" x14ac:dyDescent="0.2">
      <c r="B10" s="7" t="s">
        <v>10</v>
      </c>
      <c r="C10" s="12">
        <v>2836000</v>
      </c>
      <c r="D10" s="14">
        <v>2403776</v>
      </c>
      <c r="E10" s="1">
        <v>4.8000000000000001E-2</v>
      </c>
      <c r="F10" s="14">
        <f t="shared" ref="F10:F39" si="0">(C10*E10)+C10</f>
        <v>2972128</v>
      </c>
      <c r="G10" s="15"/>
    </row>
    <row r="11" spans="2:7" x14ac:dyDescent="0.2">
      <c r="B11" s="7" t="s">
        <v>11</v>
      </c>
      <c r="C11" s="12">
        <v>0</v>
      </c>
      <c r="D11" s="14">
        <v>0</v>
      </c>
      <c r="E11" s="1">
        <v>4.8000000000000001E-2</v>
      </c>
      <c r="F11" s="14">
        <f t="shared" si="0"/>
        <v>0</v>
      </c>
      <c r="G11" s="15"/>
    </row>
    <row r="12" spans="2:7" x14ac:dyDescent="0.2">
      <c r="B12" s="7" t="s">
        <v>12</v>
      </c>
      <c r="C12" s="12">
        <v>0</v>
      </c>
      <c r="D12" s="14">
        <v>0</v>
      </c>
      <c r="E12" s="1">
        <v>4.8000000000000001E-2</v>
      </c>
      <c r="F12" s="14">
        <f t="shared" si="0"/>
        <v>0</v>
      </c>
      <c r="G12" s="15"/>
    </row>
    <row r="13" spans="2:7" x14ac:dyDescent="0.2">
      <c r="B13" s="7" t="s">
        <v>13</v>
      </c>
      <c r="C13" s="12">
        <v>2097000</v>
      </c>
      <c r="D13" s="14">
        <v>1638313</v>
      </c>
      <c r="E13" s="1">
        <v>4.8000000000000001E-2</v>
      </c>
      <c r="F13" s="14">
        <f t="shared" si="0"/>
        <v>2197656</v>
      </c>
      <c r="G13" s="15"/>
    </row>
    <row r="14" spans="2:7" x14ac:dyDescent="0.2">
      <c r="B14" s="7" t="s">
        <v>14</v>
      </c>
      <c r="C14" s="12">
        <v>150000</v>
      </c>
      <c r="D14" s="14">
        <v>158700</v>
      </c>
      <c r="E14" s="1">
        <v>4.8000000000000001E-2</v>
      </c>
      <c r="F14" s="14">
        <f t="shared" si="0"/>
        <v>157200</v>
      </c>
      <c r="G14" s="15"/>
    </row>
    <row r="15" spans="2:7" x14ac:dyDescent="0.2">
      <c r="B15" s="7" t="s">
        <v>15</v>
      </c>
      <c r="C15" s="12">
        <v>355000</v>
      </c>
      <c r="D15" s="14">
        <v>117438</v>
      </c>
      <c r="E15" s="1">
        <v>4.8000000000000001E-2</v>
      </c>
      <c r="F15" s="14">
        <f t="shared" si="0"/>
        <v>372040</v>
      </c>
      <c r="G15" s="15"/>
    </row>
    <row r="16" spans="2:7" x14ac:dyDescent="0.2">
      <c r="B16" s="7" t="s">
        <v>33</v>
      </c>
      <c r="C16" s="12">
        <v>0</v>
      </c>
      <c r="D16" s="14">
        <v>0</v>
      </c>
      <c r="E16" s="1">
        <v>4.8000000000000001E-2</v>
      </c>
      <c r="F16" s="14">
        <f t="shared" si="0"/>
        <v>0</v>
      </c>
      <c r="G16" s="15"/>
    </row>
    <row r="17" spans="2:7" x14ac:dyDescent="0.2">
      <c r="B17" s="7" t="s">
        <v>16</v>
      </c>
      <c r="C17" s="12">
        <v>98852390</v>
      </c>
      <c r="D17" s="14">
        <v>98806047.621999994</v>
      </c>
      <c r="E17" s="1">
        <v>4.8000000000000001E-2</v>
      </c>
      <c r="F17" s="14">
        <f t="shared" si="0"/>
        <v>103597304.72</v>
      </c>
      <c r="G17" s="15"/>
    </row>
    <row r="18" spans="2:7" x14ac:dyDescent="0.2">
      <c r="B18" s="7" t="s">
        <v>17</v>
      </c>
      <c r="C18" s="12">
        <v>627385</v>
      </c>
      <c r="D18" s="14">
        <v>504221.64</v>
      </c>
      <c r="E18" s="1">
        <v>4.8000000000000001E-2</v>
      </c>
      <c r="F18" s="14">
        <f t="shared" si="0"/>
        <v>657499.48</v>
      </c>
      <c r="G18" s="15"/>
    </row>
    <row r="19" spans="2:7" x14ac:dyDescent="0.2">
      <c r="B19" s="7" t="s">
        <v>30</v>
      </c>
      <c r="C19" s="12">
        <v>10579064</v>
      </c>
      <c r="D19" s="14">
        <v>10751921.825999999</v>
      </c>
      <c r="E19" s="1">
        <v>4.8000000000000001E-2</v>
      </c>
      <c r="F19" s="14">
        <f t="shared" si="0"/>
        <v>11086859.072000001</v>
      </c>
      <c r="G19" s="15"/>
    </row>
    <row r="20" spans="2:7" x14ac:dyDescent="0.2">
      <c r="B20" s="7" t="s">
        <v>18</v>
      </c>
      <c r="C20" s="12">
        <v>0</v>
      </c>
      <c r="D20" s="14">
        <v>0</v>
      </c>
      <c r="E20" s="1">
        <v>4.8000000000000001E-2</v>
      </c>
      <c r="F20" s="14">
        <f t="shared" si="0"/>
        <v>0</v>
      </c>
      <c r="G20" s="15"/>
    </row>
    <row r="21" spans="2:7" x14ac:dyDescent="0.2">
      <c r="B21" s="7" t="s">
        <v>19</v>
      </c>
      <c r="C21" s="12">
        <v>0</v>
      </c>
      <c r="D21" s="14">
        <v>0</v>
      </c>
      <c r="E21" s="1">
        <v>4.8000000000000001E-2</v>
      </c>
      <c r="F21" s="14">
        <f t="shared" si="0"/>
        <v>0</v>
      </c>
      <c r="G21" s="15"/>
    </row>
    <row r="22" spans="2:7" x14ac:dyDescent="0.2">
      <c r="B22" s="8"/>
      <c r="C22" s="12"/>
      <c r="D22" s="12"/>
      <c r="E22" s="1">
        <v>4.8000000000000001E-2</v>
      </c>
      <c r="F22" s="14">
        <f t="shared" si="0"/>
        <v>0</v>
      </c>
      <c r="G22" s="15"/>
    </row>
    <row r="23" spans="2:7" x14ac:dyDescent="0.2">
      <c r="B23" s="6" t="s">
        <v>20</v>
      </c>
      <c r="C23" s="11">
        <f>SUM(C24:C28)</f>
        <v>62355410</v>
      </c>
      <c r="D23" s="11">
        <f>SUM(D24:D28)</f>
        <v>52756552.127999999</v>
      </c>
      <c r="E23" s="1">
        <v>4.8000000000000001E-2</v>
      </c>
      <c r="F23" s="14">
        <f t="shared" si="0"/>
        <v>65348469.68</v>
      </c>
      <c r="G23" s="15"/>
    </row>
    <row r="24" spans="2:7" x14ac:dyDescent="0.2">
      <c r="B24" s="7" t="s">
        <v>21</v>
      </c>
      <c r="C24" s="12">
        <v>60998295</v>
      </c>
      <c r="D24" s="14">
        <v>51413643.307999998</v>
      </c>
      <c r="E24" s="1">
        <v>4.8000000000000001E-2</v>
      </c>
      <c r="F24" s="14">
        <f t="shared" si="0"/>
        <v>63926213.159999996</v>
      </c>
      <c r="G24" s="15"/>
    </row>
    <row r="25" spans="2:7" x14ac:dyDescent="0.2">
      <c r="B25" s="7" t="s">
        <v>22</v>
      </c>
      <c r="C25" s="12">
        <v>1000000</v>
      </c>
      <c r="D25" s="14">
        <v>1058000</v>
      </c>
      <c r="E25" s="1">
        <v>4.8000000000000001E-2</v>
      </c>
      <c r="F25" s="14">
        <f t="shared" si="0"/>
        <v>1048000</v>
      </c>
      <c r="G25" s="15"/>
    </row>
    <row r="26" spans="2:7" x14ac:dyDescent="0.2">
      <c r="B26" s="7" t="s">
        <v>23</v>
      </c>
      <c r="C26" s="12">
        <v>357115</v>
      </c>
      <c r="D26" s="14">
        <v>284908.82</v>
      </c>
      <c r="E26" s="1">
        <v>4.8000000000000001E-2</v>
      </c>
      <c r="F26" s="14">
        <f t="shared" si="0"/>
        <v>374256.52</v>
      </c>
      <c r="G26" s="15"/>
    </row>
    <row r="27" spans="2:7" ht="25.5" x14ac:dyDescent="0.2">
      <c r="B27" s="7" t="s">
        <v>34</v>
      </c>
      <c r="C27" s="12">
        <v>0</v>
      </c>
      <c r="D27" s="12"/>
      <c r="E27" s="1">
        <v>4.8000000000000001E-2</v>
      </c>
      <c r="F27" s="14">
        <f t="shared" si="0"/>
        <v>0</v>
      </c>
      <c r="G27" s="15"/>
    </row>
    <row r="28" spans="2:7" x14ac:dyDescent="0.2">
      <c r="B28" s="7" t="s">
        <v>24</v>
      </c>
      <c r="C28" s="12"/>
      <c r="D28" s="12"/>
      <c r="E28" s="1">
        <v>4.8000000000000001E-2</v>
      </c>
      <c r="F28" s="14">
        <f t="shared" si="0"/>
        <v>0</v>
      </c>
      <c r="G28" s="15"/>
    </row>
    <row r="29" spans="2:7" x14ac:dyDescent="0.2">
      <c r="B29" s="8"/>
      <c r="C29" s="12"/>
      <c r="D29" s="12"/>
      <c r="E29" s="1">
        <v>4.8000000000000001E-2</v>
      </c>
      <c r="F29" s="14">
        <f t="shared" si="0"/>
        <v>0</v>
      </c>
      <c r="G29" s="15"/>
    </row>
    <row r="30" spans="2:7" x14ac:dyDescent="0.2">
      <c r="B30" s="6" t="s">
        <v>25</v>
      </c>
      <c r="C30" s="11">
        <f>C31</f>
        <v>0</v>
      </c>
      <c r="D30" s="11">
        <f>D31</f>
        <v>0</v>
      </c>
      <c r="E30" s="1">
        <v>4.8000000000000001E-2</v>
      </c>
      <c r="F30" s="14">
        <f t="shared" si="0"/>
        <v>0</v>
      </c>
      <c r="G30" s="15"/>
    </row>
    <row r="31" spans="2:7" x14ac:dyDescent="0.2">
      <c r="B31" s="7" t="s">
        <v>26</v>
      </c>
      <c r="C31" s="12"/>
      <c r="D31" s="12"/>
      <c r="E31" s="1">
        <v>4.8000000000000001E-2</v>
      </c>
      <c r="F31" s="14">
        <f t="shared" si="0"/>
        <v>0</v>
      </c>
      <c r="G31" s="15"/>
    </row>
    <row r="32" spans="2:7" x14ac:dyDescent="0.2">
      <c r="B32" s="8"/>
      <c r="C32" s="12"/>
      <c r="D32" s="12"/>
      <c r="E32" s="1">
        <v>4.8000000000000001E-2</v>
      </c>
      <c r="F32" s="14">
        <f t="shared" si="0"/>
        <v>0</v>
      </c>
      <c r="G32" s="15"/>
    </row>
    <row r="33" spans="2:7" x14ac:dyDescent="0.2">
      <c r="B33" s="6" t="s">
        <v>27</v>
      </c>
      <c r="C33" s="11">
        <f>C9+C23+C30</f>
        <v>177852249</v>
      </c>
      <c r="D33" s="11">
        <f>D9+D23+D30</f>
        <v>167136970.21599999</v>
      </c>
      <c r="E33" s="1">
        <v>4.8000000000000001E-2</v>
      </c>
      <c r="F33" s="14">
        <f t="shared" si="0"/>
        <v>186389156.95199999</v>
      </c>
      <c r="G33" s="15"/>
    </row>
    <row r="34" spans="2:7" x14ac:dyDescent="0.2">
      <c r="B34" s="8"/>
      <c r="C34" s="12"/>
      <c r="D34" s="12"/>
      <c r="E34" s="1">
        <v>4.8000000000000001E-2</v>
      </c>
      <c r="F34" s="14">
        <f t="shared" si="0"/>
        <v>0</v>
      </c>
      <c r="G34" s="15"/>
    </row>
    <row r="35" spans="2:7" x14ac:dyDescent="0.2">
      <c r="B35" s="9" t="s">
        <v>5</v>
      </c>
      <c r="C35" s="12"/>
      <c r="D35" s="12"/>
      <c r="E35" s="1">
        <v>4.8000000000000001E-2</v>
      </c>
      <c r="F35" s="14">
        <f t="shared" si="0"/>
        <v>0</v>
      </c>
      <c r="G35" s="15"/>
    </row>
    <row r="36" spans="2:7" ht="25.5" x14ac:dyDescent="0.2">
      <c r="B36" s="8" t="s">
        <v>6</v>
      </c>
      <c r="C36" s="12">
        <v>0</v>
      </c>
      <c r="D36" s="12">
        <v>0</v>
      </c>
      <c r="E36" s="1">
        <v>4.8000000000000001E-2</v>
      </c>
      <c r="F36" s="14">
        <f t="shared" si="0"/>
        <v>0</v>
      </c>
      <c r="G36" s="15"/>
    </row>
    <row r="37" spans="2:7" ht="25.5" x14ac:dyDescent="0.2">
      <c r="B37" s="8" t="s">
        <v>7</v>
      </c>
      <c r="C37" s="12">
        <v>1</v>
      </c>
      <c r="D37" s="12">
        <v>0</v>
      </c>
      <c r="E37" s="1">
        <v>4.8000000000000001E-2</v>
      </c>
      <c r="F37" s="14">
        <v>0</v>
      </c>
      <c r="G37" s="15"/>
    </row>
    <row r="38" spans="2:7" x14ac:dyDescent="0.2">
      <c r="B38" s="9" t="s">
        <v>8</v>
      </c>
      <c r="C38" s="11">
        <f>SUM(C36:C37)</f>
        <v>1</v>
      </c>
      <c r="D38" s="11">
        <f>SUM(D36:D37)</f>
        <v>0</v>
      </c>
      <c r="E38" s="1">
        <v>4.8000000000000001E-2</v>
      </c>
      <c r="F38" s="14">
        <f t="shared" si="0"/>
        <v>1.048</v>
      </c>
      <c r="G38" s="15"/>
    </row>
    <row r="39" spans="2:7" ht="13.5" thickBot="1" x14ac:dyDescent="0.25">
      <c r="B39" s="10"/>
      <c r="C39" s="13"/>
      <c r="D39" s="13"/>
      <c r="E39" s="1">
        <v>4.8000000000000001E-2</v>
      </c>
      <c r="F39" s="14">
        <f t="shared" si="0"/>
        <v>0</v>
      </c>
      <c r="G39" s="15"/>
    </row>
    <row r="42" spans="2:7" x14ac:dyDescent="0.2">
      <c r="B42" s="1" t="s">
        <v>35</v>
      </c>
    </row>
    <row r="43" spans="2:7" x14ac:dyDescent="0.2">
      <c r="B43" s="1" t="s">
        <v>36</v>
      </c>
    </row>
  </sheetData>
  <mergeCells count="6">
    <mergeCell ref="B2:D2"/>
    <mergeCell ref="B3:D3"/>
    <mergeCell ref="B4:D4"/>
    <mergeCell ref="B5:D5"/>
    <mergeCell ref="B6:B7"/>
    <mergeCell ref="D6:D7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F7a_PI</vt:lpstr>
      <vt:lpstr>F7a_PI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2016-12-22T17:42:09Z</cp:lastPrinted>
  <dcterms:created xsi:type="dcterms:W3CDTF">2016-10-11T21:23:21Z</dcterms:created>
  <dcterms:modified xsi:type="dcterms:W3CDTF">2020-03-05T00:48:59Z</dcterms:modified>
</cp:coreProperties>
</file>