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PARA SUBIR\"/>
    </mc:Choice>
  </mc:AlternateContent>
  <bookViews>
    <workbookView xWindow="0" yWindow="0" windowWidth="23250" windowHeight="12435"/>
  </bookViews>
  <sheets>
    <sheet name="F7c_RI" sheetId="1" r:id="rId1"/>
    <sheet name="F7c_RI (2)" sheetId="2" r:id="rId2"/>
  </sheets>
  <calcPr calcId="162913"/>
</workbook>
</file>

<file path=xl/calcChain.xml><?xml version="1.0" encoding="utf-8"?>
<calcChain xmlns="http://schemas.openxmlformats.org/spreadsheetml/2006/main">
  <c r="I21" i="2" l="1"/>
  <c r="I7" i="2"/>
  <c r="H7" i="2"/>
  <c r="K22" i="2"/>
  <c r="K21" i="2"/>
  <c r="H21" i="1"/>
  <c r="H7" i="1"/>
  <c r="I22" i="2"/>
  <c r="I23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4" i="2"/>
  <c r="I25" i="2"/>
  <c r="I26" i="2"/>
  <c r="I27" i="2"/>
  <c r="I28" i="2"/>
  <c r="I29" i="2"/>
  <c r="I30" i="2"/>
  <c r="H36" i="2"/>
  <c r="G36" i="2"/>
  <c r="F36" i="2"/>
  <c r="E36" i="2"/>
  <c r="D36" i="2"/>
  <c r="C36" i="2"/>
  <c r="D31" i="2"/>
  <c r="H28" i="2"/>
  <c r="G28" i="2"/>
  <c r="F28" i="2"/>
  <c r="E28" i="2"/>
  <c r="D28" i="2"/>
  <c r="C28" i="2"/>
  <c r="H21" i="2"/>
  <c r="G21" i="2"/>
  <c r="F21" i="2"/>
  <c r="E21" i="2"/>
  <c r="D21" i="2"/>
  <c r="C21" i="2"/>
  <c r="G7" i="2"/>
  <c r="F7" i="2"/>
  <c r="F31" i="2"/>
  <c r="E7" i="2"/>
  <c r="E31" i="2"/>
  <c r="D7" i="2"/>
  <c r="C7" i="2"/>
  <c r="C31" i="2"/>
  <c r="D36" i="1"/>
  <c r="E36" i="1"/>
  <c r="F36" i="1"/>
  <c r="G36" i="1"/>
  <c r="H36" i="1"/>
  <c r="C36" i="1"/>
  <c r="D28" i="1"/>
  <c r="D31" i="1"/>
  <c r="E28" i="1"/>
  <c r="F28" i="1"/>
  <c r="G28" i="1"/>
  <c r="H28" i="1"/>
  <c r="C28" i="1"/>
  <c r="D21" i="1"/>
  <c r="E21" i="1"/>
  <c r="F21" i="1"/>
  <c r="G21" i="1"/>
  <c r="C21" i="1"/>
  <c r="D7" i="1"/>
  <c r="E7" i="1"/>
  <c r="E31" i="1"/>
  <c r="F7" i="1"/>
  <c r="F31" i="1"/>
  <c r="G7" i="1"/>
  <c r="C7" i="1"/>
  <c r="C31" i="1"/>
  <c r="G31" i="1"/>
  <c r="H31" i="2"/>
  <c r="I31" i="2"/>
  <c r="G31" i="2"/>
  <c r="H31" i="1"/>
</calcChain>
</file>

<file path=xl/sharedStrings.xml><?xml version="1.0" encoding="utf-8"?>
<sst xmlns="http://schemas.openxmlformats.org/spreadsheetml/2006/main" count="72" uniqueCount="39">
  <si>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</si>
  <si>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</si>
  <si>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</si>
  <si>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</si>
  <si>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</si>
  <si>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</si>
  <si>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</si>
  <si>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</si>
  <si>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</si>
  <si>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</si>
  <si>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</si>
  <si>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</si>
  <si>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</si>
  <si>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</si>
  <si>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</si>
  <si>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</si>
  <si>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</si>
  <si>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 Transferencias 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</si>
  <si>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</si>
  <si>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</si>
  <si>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</si>
  <si>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</si>
  <si>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</si>
  <si>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</si>
  <si>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</si>
  <si>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 Ingresos Derivados de Financiamientos (3=A)</t>
  </si>
  <si>
    <t>4. Total de Resultados de Ingresos (4=1+2+3)</t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</si>
  <si>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</si>
  <si>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</si>
  <si>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</si>
  <si>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</si>
  <si>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</si>
  <si>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</si>
  <si>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MUNICIPIO DE HECELCHAKAN</t>
  </si>
  <si>
    <t>G.    Ingresos por Ventas de Bienes y Prestacion de Servicios</t>
  </si>
  <si>
    <t>J.     Transferencias y Asignaciones</t>
  </si>
  <si>
    <t>D.    Transferencias, Asignaciones, Subsidios y Subvenciones, y Pensiones y Jubilaciones</t>
  </si>
  <si>
    <t>Año 2018</t>
  </si>
  <si>
    <t>Ejercicio Vigente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</si>
</sst>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64" fontId="4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4" fontId="4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 indent="4"/>
    </xf>
    <xf numFmtId="164" fontId="3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43" fontId="3" fillId="0" borderId="0" xfId="0" applyNumberFormat="1" applyFont="1"/>
    <xf numFmtId="0" fontId="4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164" fontId="4" fillId="0" borderId="10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justify" vertical="center" wrapText="1"/>
    </xf>
    <xf numFmtId="164" fontId="4" fillId="0" borderId="12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3" fillId="0" borderId="13" xfId="0" applyNumberFormat="1" applyFont="1" applyFill="1" applyBorder="1" applyAlignment="1">
      <alignment vertical="center"/>
    </xf>
    <xf numFmtId="43" fontId="3" fillId="0" borderId="5" xfId="0" applyNumberFormat="1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419100</xdr:colOff>
      <xdr:row>3</xdr:row>
      <xdr:rowOff>161925</xdr:rowOff>
    </xdr:to>
    <xdr:pic>
      <xdr:nvPicPr>
        <xdr:cNvPr id="129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190500"/>
          <a:ext cx="390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19050</xdr:rowOff>
    </xdr:from>
    <xdr:to>
      <xdr:col>7</xdr:col>
      <xdr:colOff>733425</xdr:colOff>
      <xdr:row>3</xdr:row>
      <xdr:rowOff>161925</xdr:rowOff>
    </xdr:to>
    <xdr:pic>
      <xdr:nvPicPr>
        <xdr:cNvPr id="130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572000" y="190500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2867025</xdr:colOff>
      <xdr:row>38</xdr:row>
      <xdr:rowOff>47625</xdr:rowOff>
    </xdr:from>
    <xdr:to>
      <xdr:col>8</xdr:col>
      <xdr:colOff>291450</xdr:colOff>
      <xdr:row>44</xdr:row>
      <xdr:rowOff>95250</xdr:rowOff>
    </xdr:to>
    <xdr:sp macro="" textlink="">
      <xdr:nvSpPr>
        <xdr:cNvPr id="4" name="4 CuadroTexto"/>
        <xdr:cNvSpPr txBox="1"/>
      </xdr:nvSpPr>
      <xdr:spPr>
        <a:xfrm>
          <a:off x="3114675" y="6924675"/>
          <a:ext cx="2491725" cy="1019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aseline="0"/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219075</xdr:colOff>
      <xdr:row>37</xdr:row>
      <xdr:rowOff>57150</xdr:rowOff>
    </xdr:from>
    <xdr:to>
      <xdr:col>1</xdr:col>
      <xdr:colOff>2158365</xdr:colOff>
      <xdr:row>45</xdr:row>
      <xdr:rowOff>93346</xdr:rowOff>
    </xdr:to>
    <xdr:sp macro="" textlink="">
      <xdr:nvSpPr>
        <xdr:cNvPr id="5" name="3 CuadroTexto"/>
        <xdr:cNvSpPr txBox="1"/>
      </xdr:nvSpPr>
      <xdr:spPr>
        <a:xfrm>
          <a:off x="219075" y="6772275"/>
          <a:ext cx="218694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419100</xdr:colOff>
      <xdr:row>3</xdr:row>
      <xdr:rowOff>161925</xdr:rowOff>
    </xdr:to>
    <xdr:pic>
      <xdr:nvPicPr>
        <xdr:cNvPr id="2069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276225" y="190500"/>
          <a:ext cx="390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19050</xdr:rowOff>
    </xdr:from>
    <xdr:to>
      <xdr:col>8</xdr:col>
      <xdr:colOff>0</xdr:colOff>
      <xdr:row>3</xdr:row>
      <xdr:rowOff>161925</xdr:rowOff>
    </xdr:to>
    <xdr:pic>
      <xdr:nvPicPr>
        <xdr:cNvPr id="207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572000" y="190500"/>
          <a:ext cx="6572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workbookViewId="0">
      <pane ySplit="5" topLeftCell="A29" activePane="bottomLeft" state="frozen"/>
      <selection pane="bottomLeft" activeCell="K40" sqref="K40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6" width="0" style="1" hidden="1" customWidth="1"/>
    <col min="7" max="7" width="11" style="1"/>
    <col min="8" max="8" width="12.28515625" style="1" customWidth="1"/>
    <col min="9" max="9" width="13.140625" style="1" customWidth="1"/>
    <col min="10" max="16384" width="11" style="1"/>
  </cols>
  <sheetData>
    <row r="1" spans="2:9" ht="13.5" thickBot="1" x14ac:dyDescent="0.25"/>
    <row r="2" spans="2:9" ht="14.45" customHeight="1" x14ac:dyDescent="0.2">
      <c r="B2" s="30" t="s">
        <v>33</v>
      </c>
      <c r="C2" s="31"/>
      <c r="D2" s="31"/>
      <c r="E2" s="31"/>
      <c r="F2" s="31"/>
      <c r="G2" s="31"/>
      <c r="H2" s="32"/>
    </row>
    <row r="3" spans="2:9" x14ac:dyDescent="0.2">
      <c r="B3" s="33" t="s">
        <v>0</v>
      </c>
      <c r="C3" s="34"/>
      <c r="D3" s="34"/>
      <c r="E3" s="34"/>
      <c r="F3" s="34"/>
      <c r="G3" s="34"/>
      <c r="H3" s="35"/>
    </row>
    <row r="4" spans="2:9" ht="13.5" thickBot="1" x14ac:dyDescent="0.25">
      <c r="B4" s="36" t="s">
        <v>1</v>
      </c>
      <c r="C4" s="37"/>
      <c r="D4" s="37"/>
      <c r="E4" s="37"/>
      <c r="F4" s="37"/>
      <c r="G4" s="37"/>
      <c r="H4" s="38"/>
    </row>
    <row r="5" spans="2:9" ht="25.5" x14ac:dyDescent="0.2">
      <c r="B5" s="2" t="s">
        <v>2</v>
      </c>
      <c r="C5" s="3" t="s">
        <v>27</v>
      </c>
      <c r="D5" s="3" t="s">
        <v>28</v>
      </c>
      <c r="E5" s="3" t="s">
        <v>29</v>
      </c>
      <c r="F5" s="3" t="s">
        <v>30</v>
      </c>
      <c r="G5" s="19" t="s">
        <v>37</v>
      </c>
      <c r="H5" s="24" t="s">
        <v>38</v>
      </c>
    </row>
    <row r="6" spans="2:9" x14ac:dyDescent="0.2">
      <c r="B6" s="7"/>
      <c r="C6" s="4"/>
      <c r="D6" s="4"/>
      <c r="E6" s="4"/>
      <c r="F6" s="4"/>
      <c r="G6" s="20"/>
      <c r="H6" s="25"/>
    </row>
    <row r="7" spans="2:9" x14ac:dyDescent="0.2">
      <c r="B7" s="9" t="s">
        <v>7</v>
      </c>
      <c r="C7" s="5">
        <f t="shared" ref="C7:H7" si="0">SUM(C8:C19)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21">
        <f t="shared" si="0"/>
        <v>100381753</v>
      </c>
      <c r="H7" s="26">
        <f t="shared" si="0"/>
        <v>101611814.56999999</v>
      </c>
    </row>
    <row r="8" spans="2:9" x14ac:dyDescent="0.2">
      <c r="B8" s="11" t="s">
        <v>8</v>
      </c>
      <c r="C8" s="6"/>
      <c r="D8" s="6"/>
      <c r="E8" s="6"/>
      <c r="F8" s="6"/>
      <c r="G8" s="22">
        <v>2338895</v>
      </c>
      <c r="H8" s="29">
        <v>2802499.52</v>
      </c>
      <c r="I8" s="18"/>
    </row>
    <row r="9" spans="2:9" x14ac:dyDescent="0.2">
      <c r="B9" s="11" t="s">
        <v>9</v>
      </c>
      <c r="C9" s="6"/>
      <c r="D9" s="6"/>
      <c r="E9" s="6"/>
      <c r="F9" s="6"/>
      <c r="G9" s="22">
        <v>0</v>
      </c>
      <c r="H9" s="12">
        <v>0</v>
      </c>
      <c r="I9" s="18"/>
    </row>
    <row r="10" spans="2:9" x14ac:dyDescent="0.2">
      <c r="B10" s="11" t="s">
        <v>10</v>
      </c>
      <c r="C10" s="6"/>
      <c r="D10" s="6"/>
      <c r="E10" s="6"/>
      <c r="F10" s="6"/>
      <c r="G10" s="22">
        <v>0</v>
      </c>
      <c r="H10" s="12">
        <v>0</v>
      </c>
      <c r="I10" s="18"/>
    </row>
    <row r="11" spans="2:9" x14ac:dyDescent="0.2">
      <c r="B11" s="11" t="s">
        <v>11</v>
      </c>
      <c r="C11" s="6"/>
      <c r="D11" s="6"/>
      <c r="E11" s="6"/>
      <c r="F11" s="6"/>
      <c r="G11" s="22">
        <v>1262203</v>
      </c>
      <c r="H11" s="29">
        <v>2084227.92</v>
      </c>
      <c r="I11" s="18"/>
    </row>
    <row r="12" spans="2:9" x14ac:dyDescent="0.2">
      <c r="B12" s="11" t="s">
        <v>12</v>
      </c>
      <c r="C12" s="6"/>
      <c r="D12" s="6"/>
      <c r="E12" s="6"/>
      <c r="F12" s="6"/>
      <c r="G12" s="22">
        <v>57786</v>
      </c>
      <c r="H12" s="29">
        <v>107377.14</v>
      </c>
      <c r="I12" s="18"/>
    </row>
    <row r="13" spans="2:9" x14ac:dyDescent="0.2">
      <c r="B13" s="11" t="s">
        <v>13</v>
      </c>
      <c r="C13" s="6"/>
      <c r="D13" s="6"/>
      <c r="E13" s="6"/>
      <c r="F13" s="6"/>
      <c r="G13" s="22">
        <v>1862253</v>
      </c>
      <c r="H13" s="29">
        <v>407890.52</v>
      </c>
      <c r="I13" s="18"/>
    </row>
    <row r="14" spans="2:9" x14ac:dyDescent="0.2">
      <c r="B14" s="11" t="s">
        <v>34</v>
      </c>
      <c r="C14" s="6"/>
      <c r="D14" s="6"/>
      <c r="E14" s="6"/>
      <c r="F14" s="6"/>
      <c r="G14" s="22">
        <v>0</v>
      </c>
      <c r="H14" s="12">
        <v>0</v>
      </c>
      <c r="I14" s="18"/>
    </row>
    <row r="15" spans="2:9" x14ac:dyDescent="0.2">
      <c r="B15" s="11" t="s">
        <v>15</v>
      </c>
      <c r="C15" s="6"/>
      <c r="D15" s="6"/>
      <c r="E15" s="6"/>
      <c r="F15" s="6"/>
      <c r="G15" s="22">
        <v>90698454</v>
      </c>
      <c r="H15" s="29">
        <v>84553400.379999995</v>
      </c>
      <c r="I15" s="18"/>
    </row>
    <row r="16" spans="2:9" x14ac:dyDescent="0.2">
      <c r="B16" s="11" t="s">
        <v>16</v>
      </c>
      <c r="C16" s="6"/>
      <c r="D16" s="6"/>
      <c r="E16" s="6"/>
      <c r="F16" s="6"/>
      <c r="G16" s="22">
        <v>117707</v>
      </c>
      <c r="H16" s="29">
        <v>524611.17000000004</v>
      </c>
      <c r="I16" s="18"/>
    </row>
    <row r="17" spans="2:9" x14ac:dyDescent="0.2">
      <c r="B17" s="11" t="s">
        <v>35</v>
      </c>
      <c r="C17" s="6"/>
      <c r="D17" s="6"/>
      <c r="E17" s="6"/>
      <c r="F17" s="6"/>
      <c r="G17" s="22">
        <v>0</v>
      </c>
      <c r="H17" s="29">
        <v>7310835.5099999998</v>
      </c>
      <c r="I17" s="18"/>
    </row>
    <row r="18" spans="2:9" x14ac:dyDescent="0.2">
      <c r="B18" s="11" t="s">
        <v>18</v>
      </c>
      <c r="C18" s="6"/>
      <c r="D18" s="6"/>
      <c r="E18" s="6"/>
      <c r="F18" s="6"/>
      <c r="G18" s="22">
        <v>1907457</v>
      </c>
      <c r="H18" s="29">
        <v>1010000</v>
      </c>
      <c r="I18" s="18"/>
    </row>
    <row r="19" spans="2:9" x14ac:dyDescent="0.2">
      <c r="B19" s="11" t="s">
        <v>19</v>
      </c>
      <c r="C19" s="6"/>
      <c r="D19" s="6"/>
      <c r="E19" s="6"/>
      <c r="F19" s="6"/>
      <c r="G19" s="22">
        <v>2136998</v>
      </c>
      <c r="H19" s="29">
        <v>2810972.41</v>
      </c>
      <c r="I19" s="18"/>
    </row>
    <row r="20" spans="2:9" x14ac:dyDescent="0.2">
      <c r="B20" s="13"/>
      <c r="C20" s="6"/>
      <c r="D20" s="6"/>
      <c r="E20" s="6"/>
      <c r="F20" s="6"/>
      <c r="G20" s="22"/>
      <c r="H20" s="27"/>
      <c r="I20" s="18"/>
    </row>
    <row r="21" spans="2:9" ht="15" x14ac:dyDescent="0.2">
      <c r="B21" s="9" t="s">
        <v>31</v>
      </c>
      <c r="C21" s="5">
        <f t="shared" ref="C21:H21" si="1">SUM(C22:C26)</f>
        <v>0</v>
      </c>
      <c r="D21" s="5">
        <f t="shared" si="1"/>
        <v>0</v>
      </c>
      <c r="E21" s="5">
        <f t="shared" si="1"/>
        <v>0</v>
      </c>
      <c r="F21" s="5">
        <f t="shared" si="1"/>
        <v>0</v>
      </c>
      <c r="G21" s="21">
        <f t="shared" si="1"/>
        <v>61568060</v>
      </c>
      <c r="H21" s="26">
        <f t="shared" si="1"/>
        <v>75485493.069999993</v>
      </c>
      <c r="I21" s="18"/>
    </row>
    <row r="22" spans="2:9" x14ac:dyDescent="0.2">
      <c r="B22" s="11" t="s">
        <v>20</v>
      </c>
      <c r="C22" s="6"/>
      <c r="D22" s="6"/>
      <c r="E22" s="6"/>
      <c r="F22" s="6"/>
      <c r="G22" s="22">
        <v>48595126</v>
      </c>
      <c r="H22" s="29">
        <v>57062288</v>
      </c>
      <c r="I22" s="18"/>
    </row>
    <row r="23" spans="2:9" x14ac:dyDescent="0.2">
      <c r="B23" s="11" t="s">
        <v>21</v>
      </c>
      <c r="C23" s="6"/>
      <c r="D23" s="6"/>
      <c r="E23" s="6"/>
      <c r="F23" s="6"/>
      <c r="G23" s="22">
        <v>0</v>
      </c>
      <c r="H23" s="29">
        <v>10000000</v>
      </c>
      <c r="I23" s="18"/>
    </row>
    <row r="24" spans="2:9" x14ac:dyDescent="0.2">
      <c r="B24" s="11" t="s">
        <v>22</v>
      </c>
      <c r="C24" s="6"/>
      <c r="D24" s="6"/>
      <c r="E24" s="6"/>
      <c r="F24" s="6"/>
      <c r="G24" s="22">
        <v>0</v>
      </c>
      <c r="H24" s="29">
        <v>301113.32</v>
      </c>
      <c r="I24" s="18"/>
    </row>
    <row r="25" spans="2:9" ht="25.5" x14ac:dyDescent="0.2">
      <c r="B25" s="11" t="s">
        <v>36</v>
      </c>
      <c r="C25" s="6"/>
      <c r="D25" s="6"/>
      <c r="E25" s="6"/>
      <c r="F25" s="6"/>
      <c r="G25" s="22">
        <v>12972934</v>
      </c>
      <c r="H25" s="29">
        <v>8122091.75</v>
      </c>
      <c r="I25" s="18"/>
    </row>
    <row r="26" spans="2:9" x14ac:dyDescent="0.2">
      <c r="B26" s="11" t="s">
        <v>24</v>
      </c>
      <c r="C26" s="6"/>
      <c r="D26" s="6"/>
      <c r="E26" s="6"/>
      <c r="F26" s="6"/>
      <c r="G26" s="22">
        <v>0</v>
      </c>
      <c r="H26" s="12">
        <v>0</v>
      </c>
      <c r="I26" s="18"/>
    </row>
    <row r="27" spans="2:9" x14ac:dyDescent="0.2">
      <c r="B27" s="13"/>
      <c r="C27" s="6"/>
      <c r="D27" s="6"/>
      <c r="E27" s="6"/>
      <c r="F27" s="6"/>
      <c r="G27" s="22"/>
      <c r="H27" s="12"/>
      <c r="I27" s="18"/>
    </row>
    <row r="28" spans="2:9" x14ac:dyDescent="0.2">
      <c r="B28" s="9" t="s">
        <v>25</v>
      </c>
      <c r="C28" s="5">
        <f t="shared" ref="C28:H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21">
        <f t="shared" si="2"/>
        <v>0</v>
      </c>
      <c r="H28" s="10">
        <f t="shared" si="2"/>
        <v>0</v>
      </c>
      <c r="I28" s="18"/>
    </row>
    <row r="29" spans="2:9" x14ac:dyDescent="0.2">
      <c r="B29" s="11" t="s">
        <v>32</v>
      </c>
      <c r="C29" s="6"/>
      <c r="D29" s="6"/>
      <c r="E29" s="6"/>
      <c r="F29" s="6"/>
      <c r="G29" s="22">
        <v>0</v>
      </c>
      <c r="H29" s="12">
        <v>0</v>
      </c>
      <c r="I29" s="18"/>
    </row>
    <row r="30" spans="2:9" x14ac:dyDescent="0.2">
      <c r="B30" s="11"/>
      <c r="C30" s="6"/>
      <c r="D30" s="6"/>
      <c r="E30" s="6"/>
      <c r="F30" s="6"/>
      <c r="G30" s="22"/>
      <c r="H30" s="27"/>
      <c r="I30" s="18"/>
    </row>
    <row r="31" spans="2:9" x14ac:dyDescent="0.2">
      <c r="B31" s="9" t="s">
        <v>26</v>
      </c>
      <c r="C31" s="5">
        <f t="shared" ref="C31:H31" si="3">C7+C21+C28</f>
        <v>0</v>
      </c>
      <c r="D31" s="5">
        <f t="shared" si="3"/>
        <v>0</v>
      </c>
      <c r="E31" s="5">
        <f t="shared" si="3"/>
        <v>0</v>
      </c>
      <c r="F31" s="5">
        <f t="shared" si="3"/>
        <v>0</v>
      </c>
      <c r="G31" s="21">
        <f t="shared" si="3"/>
        <v>161949813</v>
      </c>
      <c r="H31" s="26">
        <f t="shared" si="3"/>
        <v>177097307.63999999</v>
      </c>
      <c r="I31" s="18"/>
    </row>
    <row r="32" spans="2:9" x14ac:dyDescent="0.2">
      <c r="B32" s="13"/>
      <c r="C32" s="6"/>
      <c r="D32" s="6"/>
      <c r="E32" s="6"/>
      <c r="F32" s="6"/>
      <c r="G32" s="22"/>
      <c r="H32" s="27"/>
    </row>
    <row r="33" spans="2:8" x14ac:dyDescent="0.2">
      <c r="B33" s="14" t="s">
        <v>3</v>
      </c>
      <c r="C33" s="6"/>
      <c r="D33" s="6"/>
      <c r="E33" s="6"/>
      <c r="F33" s="6"/>
      <c r="G33" s="22"/>
      <c r="H33" s="27"/>
    </row>
    <row r="34" spans="2:8" ht="25.5" x14ac:dyDescent="0.2">
      <c r="B34" s="13" t="s">
        <v>4</v>
      </c>
      <c r="C34" s="6"/>
      <c r="D34" s="6"/>
      <c r="E34" s="6"/>
      <c r="F34" s="6"/>
      <c r="G34" s="22">
        <v>0</v>
      </c>
      <c r="H34" s="27">
        <v>0</v>
      </c>
    </row>
    <row r="35" spans="2:8" ht="25.5" x14ac:dyDescent="0.2">
      <c r="B35" s="13" t="s">
        <v>5</v>
      </c>
      <c r="C35" s="6"/>
      <c r="D35" s="6"/>
      <c r="E35" s="6"/>
      <c r="F35" s="6"/>
      <c r="G35" s="22">
        <v>0</v>
      </c>
      <c r="H35" s="27">
        <v>0</v>
      </c>
    </row>
    <row r="36" spans="2:8" x14ac:dyDescent="0.2">
      <c r="B36" s="14" t="s">
        <v>6</v>
      </c>
      <c r="C36" s="5">
        <f t="shared" ref="C36:H36" si="4">SUM(C34:C35)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21">
        <f t="shared" si="4"/>
        <v>0</v>
      </c>
      <c r="H36" s="26">
        <f t="shared" si="4"/>
        <v>0</v>
      </c>
    </row>
    <row r="37" spans="2:8" ht="13.5" thickBot="1" x14ac:dyDescent="0.25">
      <c r="B37" s="15"/>
      <c r="C37" s="16"/>
      <c r="D37" s="16"/>
      <c r="E37" s="16"/>
      <c r="F37" s="16"/>
      <c r="G37" s="23"/>
      <c r="H37" s="28"/>
    </row>
  </sheetData>
  <mergeCells count="3">
    <mergeCell ref="B2:H2"/>
    <mergeCell ref="B3:H3"/>
    <mergeCell ref="B4:H4"/>
  </mergeCells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workbookViewId="0">
      <pane ySplit="5" topLeftCell="A12" activePane="bottomLeft" state="frozen"/>
      <selection pane="bottomLeft" activeCell="K21" sqref="K21:K22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6" width="0" style="1" hidden="1" customWidth="1"/>
    <col min="7" max="8" width="11" style="1"/>
    <col min="9" max="9" width="13.140625" style="1" customWidth="1"/>
    <col min="10" max="10" width="11" style="1"/>
    <col min="11" max="11" width="12.85546875" style="1" bestFit="1" customWidth="1"/>
    <col min="12" max="16384" width="11" style="1"/>
  </cols>
  <sheetData>
    <row r="1" spans="2:9" ht="13.5" thickBot="1" x14ac:dyDescent="0.25"/>
    <row r="2" spans="2:9" ht="14.45" customHeight="1" x14ac:dyDescent="0.2">
      <c r="B2" s="30" t="s">
        <v>33</v>
      </c>
      <c r="C2" s="31"/>
      <c r="D2" s="31"/>
      <c r="E2" s="31"/>
      <c r="F2" s="31"/>
      <c r="G2" s="31"/>
      <c r="H2" s="32"/>
    </row>
    <row r="3" spans="2:9" x14ac:dyDescent="0.2">
      <c r="B3" s="33" t="s">
        <v>0</v>
      </c>
      <c r="C3" s="34"/>
      <c r="D3" s="34"/>
      <c r="E3" s="34"/>
      <c r="F3" s="34"/>
      <c r="G3" s="34"/>
      <c r="H3" s="35"/>
    </row>
    <row r="4" spans="2:9" ht="13.5" thickBot="1" x14ac:dyDescent="0.25">
      <c r="B4" s="36" t="s">
        <v>1</v>
      </c>
      <c r="C4" s="37"/>
      <c r="D4" s="37"/>
      <c r="E4" s="37"/>
      <c r="F4" s="37"/>
      <c r="G4" s="37"/>
      <c r="H4" s="38"/>
    </row>
    <row r="5" spans="2:9" ht="38.25" x14ac:dyDescent="0.2">
      <c r="B5" s="2" t="s">
        <v>2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37</v>
      </c>
      <c r="H5" s="3" t="s">
        <v>38</v>
      </c>
    </row>
    <row r="6" spans="2:9" x14ac:dyDescent="0.2">
      <c r="B6" s="7"/>
      <c r="C6" s="4"/>
      <c r="D6" s="4"/>
      <c r="E6" s="4"/>
      <c r="F6" s="4"/>
      <c r="G6" s="4"/>
      <c r="H6" s="8"/>
    </row>
    <row r="7" spans="2:9" x14ac:dyDescent="0.2">
      <c r="B7" s="9" t="s">
        <v>7</v>
      </c>
      <c r="C7" s="5">
        <f t="shared" ref="C7:I7" si="0">SUM(C8:C19)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100381753</v>
      </c>
      <c r="H7" s="10">
        <f t="shared" si="0"/>
        <v>100605757</v>
      </c>
      <c r="I7" s="10">
        <f t="shared" si="0"/>
        <v>101611814.56999999</v>
      </c>
    </row>
    <row r="8" spans="2:9" x14ac:dyDescent="0.2">
      <c r="B8" s="11" t="s">
        <v>8</v>
      </c>
      <c r="C8" s="6"/>
      <c r="D8" s="6"/>
      <c r="E8" s="6"/>
      <c r="F8" s="6"/>
      <c r="G8" s="6">
        <v>2338895</v>
      </c>
      <c r="H8" s="12">
        <v>2774752</v>
      </c>
      <c r="I8" s="18">
        <f>(H8*0.01)+H8</f>
        <v>2802499.52</v>
      </c>
    </row>
    <row r="9" spans="2:9" x14ac:dyDescent="0.2">
      <c r="B9" s="11" t="s">
        <v>9</v>
      </c>
      <c r="C9" s="6"/>
      <c r="D9" s="6"/>
      <c r="E9" s="6"/>
      <c r="F9" s="6"/>
      <c r="G9" s="6">
        <v>0</v>
      </c>
      <c r="H9" s="12">
        <v>0</v>
      </c>
      <c r="I9" s="18">
        <f t="shared" ref="I9:I30" si="1">(H9*0.01)+H9</f>
        <v>0</v>
      </c>
    </row>
    <row r="10" spans="2:9" x14ac:dyDescent="0.2">
      <c r="B10" s="11" t="s">
        <v>10</v>
      </c>
      <c r="C10" s="6"/>
      <c r="D10" s="6"/>
      <c r="E10" s="6"/>
      <c r="F10" s="6"/>
      <c r="G10" s="6">
        <v>0</v>
      </c>
      <c r="H10" s="12">
        <v>0</v>
      </c>
      <c r="I10" s="18">
        <f t="shared" si="1"/>
        <v>0</v>
      </c>
    </row>
    <row r="11" spans="2:9" x14ac:dyDescent="0.2">
      <c r="B11" s="11" t="s">
        <v>11</v>
      </c>
      <c r="C11" s="6"/>
      <c r="D11" s="6"/>
      <c r="E11" s="6"/>
      <c r="F11" s="6"/>
      <c r="G11" s="6">
        <v>1262203</v>
      </c>
      <c r="H11" s="12">
        <v>2063592</v>
      </c>
      <c r="I11" s="18">
        <f t="shared" si="1"/>
        <v>2084227.92</v>
      </c>
    </row>
    <row r="12" spans="2:9" x14ac:dyDescent="0.2">
      <c r="B12" s="11" t="s">
        <v>12</v>
      </c>
      <c r="C12" s="6"/>
      <c r="D12" s="6"/>
      <c r="E12" s="6"/>
      <c r="F12" s="6"/>
      <c r="G12" s="6">
        <v>57786</v>
      </c>
      <c r="H12" s="12">
        <v>106314</v>
      </c>
      <c r="I12" s="18">
        <f t="shared" si="1"/>
        <v>107377.14</v>
      </c>
    </row>
    <row r="13" spans="2:9" x14ac:dyDescent="0.2">
      <c r="B13" s="11" t="s">
        <v>13</v>
      </c>
      <c r="C13" s="6"/>
      <c r="D13" s="6"/>
      <c r="E13" s="6"/>
      <c r="F13" s="6"/>
      <c r="G13" s="6">
        <v>1862253</v>
      </c>
      <c r="H13" s="12">
        <v>403852</v>
      </c>
      <c r="I13" s="18">
        <f t="shared" si="1"/>
        <v>407890.52</v>
      </c>
    </row>
    <row r="14" spans="2:9" x14ac:dyDescent="0.2">
      <c r="B14" s="11" t="s">
        <v>14</v>
      </c>
      <c r="C14" s="6"/>
      <c r="D14" s="6"/>
      <c r="E14" s="6"/>
      <c r="F14" s="6"/>
      <c r="G14" s="6">
        <v>0</v>
      </c>
      <c r="H14" s="12">
        <v>0</v>
      </c>
      <c r="I14" s="18">
        <f t="shared" si="1"/>
        <v>0</v>
      </c>
    </row>
    <row r="15" spans="2:9" x14ac:dyDescent="0.2">
      <c r="B15" s="11" t="s">
        <v>15</v>
      </c>
      <c r="C15" s="6"/>
      <c r="D15" s="6"/>
      <c r="E15" s="6"/>
      <c r="F15" s="6"/>
      <c r="G15" s="6">
        <v>90698454</v>
      </c>
      <c r="H15" s="12">
        <v>83716238</v>
      </c>
      <c r="I15" s="18">
        <f t="shared" si="1"/>
        <v>84553400.379999995</v>
      </c>
    </row>
    <row r="16" spans="2:9" x14ac:dyDescent="0.2">
      <c r="B16" s="11" t="s">
        <v>16</v>
      </c>
      <c r="C16" s="6"/>
      <c r="D16" s="6"/>
      <c r="E16" s="6"/>
      <c r="F16" s="6"/>
      <c r="G16" s="6">
        <v>117707</v>
      </c>
      <c r="H16" s="12">
        <v>519417</v>
      </c>
      <c r="I16" s="18">
        <f t="shared" si="1"/>
        <v>524611.17000000004</v>
      </c>
    </row>
    <row r="17" spans="2:11" x14ac:dyDescent="0.2">
      <c r="B17" s="11" t="s">
        <v>17</v>
      </c>
      <c r="C17" s="6"/>
      <c r="D17" s="6"/>
      <c r="E17" s="6"/>
      <c r="F17" s="6"/>
      <c r="G17" s="6">
        <v>0</v>
      </c>
      <c r="H17" s="12">
        <v>7238451</v>
      </c>
      <c r="I17" s="18">
        <f t="shared" si="1"/>
        <v>7310835.5099999998</v>
      </c>
    </row>
    <row r="18" spans="2:11" x14ac:dyDescent="0.2">
      <c r="B18" s="11" t="s">
        <v>18</v>
      </c>
      <c r="C18" s="6"/>
      <c r="D18" s="6"/>
      <c r="E18" s="6"/>
      <c r="F18" s="6"/>
      <c r="G18" s="6">
        <v>1907457</v>
      </c>
      <c r="H18" s="12">
        <v>1000000</v>
      </c>
      <c r="I18" s="18">
        <f t="shared" si="1"/>
        <v>1010000</v>
      </c>
    </row>
    <row r="19" spans="2:11" x14ac:dyDescent="0.2">
      <c r="B19" s="11" t="s">
        <v>19</v>
      </c>
      <c r="C19" s="6"/>
      <c r="D19" s="6"/>
      <c r="E19" s="6"/>
      <c r="F19" s="6"/>
      <c r="G19" s="6">
        <v>2136998</v>
      </c>
      <c r="H19" s="12">
        <v>2783141</v>
      </c>
      <c r="I19" s="18">
        <f t="shared" si="1"/>
        <v>2810972.41</v>
      </c>
    </row>
    <row r="20" spans="2:11" x14ac:dyDescent="0.2">
      <c r="B20" s="13"/>
      <c r="C20" s="6"/>
      <c r="D20" s="6"/>
      <c r="E20" s="6"/>
      <c r="F20" s="6"/>
      <c r="G20" s="6"/>
      <c r="H20" s="12"/>
      <c r="I20" s="18">
        <f t="shared" si="1"/>
        <v>0</v>
      </c>
    </row>
    <row r="21" spans="2:11" ht="15" x14ac:dyDescent="0.2">
      <c r="B21" s="9" t="s">
        <v>31</v>
      </c>
      <c r="C21" s="5">
        <f t="shared" ref="C21:I21" si="2">SUM(C22:C26)</f>
        <v>0</v>
      </c>
      <c r="D21" s="5">
        <f t="shared" si="2"/>
        <v>0</v>
      </c>
      <c r="E21" s="5">
        <f t="shared" si="2"/>
        <v>0</v>
      </c>
      <c r="F21" s="5">
        <f t="shared" si="2"/>
        <v>0</v>
      </c>
      <c r="G21" s="5">
        <f t="shared" si="2"/>
        <v>61568060</v>
      </c>
      <c r="H21" s="10">
        <f t="shared" si="2"/>
        <v>75402095</v>
      </c>
      <c r="I21" s="10">
        <f t="shared" si="2"/>
        <v>75485493.069999993</v>
      </c>
      <c r="K21" s="18">
        <f>SUM(I8:I19)</f>
        <v>101611814.56999999</v>
      </c>
    </row>
    <row r="22" spans="2:11" x14ac:dyDescent="0.2">
      <c r="B22" s="11" t="s">
        <v>20</v>
      </c>
      <c r="C22" s="6"/>
      <c r="D22" s="6"/>
      <c r="E22" s="6"/>
      <c r="F22" s="6"/>
      <c r="G22" s="6">
        <v>48595126</v>
      </c>
      <c r="H22" s="12">
        <v>57062288</v>
      </c>
      <c r="I22" s="18">
        <f>H22</f>
        <v>57062288</v>
      </c>
      <c r="K22" s="18">
        <f>I21</f>
        <v>75485493.069999993</v>
      </c>
    </row>
    <row r="23" spans="2:11" x14ac:dyDescent="0.2">
      <c r="B23" s="11" t="s">
        <v>21</v>
      </c>
      <c r="C23" s="6"/>
      <c r="D23" s="6"/>
      <c r="E23" s="6"/>
      <c r="F23" s="6"/>
      <c r="G23" s="6">
        <v>0</v>
      </c>
      <c r="H23" s="12">
        <v>10000000</v>
      </c>
      <c r="I23" s="18">
        <f>H23</f>
        <v>10000000</v>
      </c>
    </row>
    <row r="24" spans="2:11" x14ac:dyDescent="0.2">
      <c r="B24" s="11" t="s">
        <v>22</v>
      </c>
      <c r="C24" s="6"/>
      <c r="D24" s="6"/>
      <c r="E24" s="6"/>
      <c r="F24" s="6"/>
      <c r="G24" s="6">
        <v>0</v>
      </c>
      <c r="H24" s="12">
        <v>298132</v>
      </c>
      <c r="I24" s="18">
        <f t="shared" si="1"/>
        <v>301113.32</v>
      </c>
    </row>
    <row r="25" spans="2:11" ht="25.5" x14ac:dyDescent="0.2">
      <c r="B25" s="11" t="s">
        <v>23</v>
      </c>
      <c r="C25" s="6"/>
      <c r="D25" s="6"/>
      <c r="E25" s="6"/>
      <c r="F25" s="6"/>
      <c r="G25" s="6">
        <v>12972934</v>
      </c>
      <c r="H25" s="12">
        <v>8041675</v>
      </c>
      <c r="I25" s="18">
        <f t="shared" si="1"/>
        <v>8122091.75</v>
      </c>
    </row>
    <row r="26" spans="2:11" x14ac:dyDescent="0.2">
      <c r="B26" s="11" t="s">
        <v>24</v>
      </c>
      <c r="C26" s="6"/>
      <c r="D26" s="6"/>
      <c r="E26" s="6"/>
      <c r="F26" s="6"/>
      <c r="G26" s="6"/>
      <c r="H26" s="12"/>
      <c r="I26" s="18">
        <f t="shared" si="1"/>
        <v>0</v>
      </c>
    </row>
    <row r="27" spans="2:11" x14ac:dyDescent="0.2">
      <c r="B27" s="13"/>
      <c r="C27" s="6"/>
      <c r="D27" s="6"/>
      <c r="E27" s="6"/>
      <c r="F27" s="6"/>
      <c r="G27" s="6"/>
      <c r="H27" s="12"/>
      <c r="I27" s="18">
        <f t="shared" si="1"/>
        <v>0</v>
      </c>
    </row>
    <row r="28" spans="2:11" x14ac:dyDescent="0.2">
      <c r="B28" s="9" t="s">
        <v>25</v>
      </c>
      <c r="C28" s="5">
        <f t="shared" ref="C28:H28" si="3">C29</f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10">
        <f t="shared" si="3"/>
        <v>0</v>
      </c>
      <c r="I28" s="18">
        <f t="shared" si="1"/>
        <v>0</v>
      </c>
    </row>
    <row r="29" spans="2:11" x14ac:dyDescent="0.2">
      <c r="B29" s="11" t="s">
        <v>32</v>
      </c>
      <c r="C29" s="6"/>
      <c r="D29" s="6"/>
      <c r="E29" s="6"/>
      <c r="F29" s="6"/>
      <c r="G29" s="6">
        <v>0</v>
      </c>
      <c r="H29" s="12"/>
      <c r="I29" s="18">
        <f t="shared" si="1"/>
        <v>0</v>
      </c>
    </row>
    <row r="30" spans="2:11" x14ac:dyDescent="0.2">
      <c r="B30" s="11"/>
      <c r="C30" s="6"/>
      <c r="D30" s="6"/>
      <c r="E30" s="6"/>
      <c r="F30" s="6"/>
      <c r="G30" s="6"/>
      <c r="H30" s="12"/>
      <c r="I30" s="18">
        <f t="shared" si="1"/>
        <v>0</v>
      </c>
    </row>
    <row r="31" spans="2:11" x14ac:dyDescent="0.2">
      <c r="B31" s="9" t="s">
        <v>26</v>
      </c>
      <c r="C31" s="5">
        <f t="shared" ref="C31:H31" si="4">C7+C21+C28</f>
        <v>0</v>
      </c>
      <c r="D31" s="5">
        <f t="shared" si="4"/>
        <v>0</v>
      </c>
      <c r="E31" s="5">
        <f t="shared" si="4"/>
        <v>0</v>
      </c>
      <c r="F31" s="5">
        <f t="shared" si="4"/>
        <v>0</v>
      </c>
      <c r="G31" s="5">
        <f t="shared" si="4"/>
        <v>161949813</v>
      </c>
      <c r="H31" s="10">
        <f t="shared" si="4"/>
        <v>176007852</v>
      </c>
      <c r="I31" s="18">
        <f>(H31*0.01)+H31</f>
        <v>177767930.52000001</v>
      </c>
    </row>
    <row r="32" spans="2:11" x14ac:dyDescent="0.2">
      <c r="B32" s="13"/>
      <c r="C32" s="6"/>
      <c r="D32" s="6"/>
      <c r="E32" s="6"/>
      <c r="F32" s="6"/>
      <c r="G32" s="6"/>
      <c r="H32" s="12"/>
    </row>
    <row r="33" spans="2:8" x14ac:dyDescent="0.2">
      <c r="B33" s="14" t="s">
        <v>3</v>
      </c>
      <c r="C33" s="6"/>
      <c r="D33" s="6"/>
      <c r="E33" s="6"/>
      <c r="F33" s="6"/>
      <c r="G33" s="6"/>
      <c r="H33" s="12"/>
    </row>
    <row r="34" spans="2:8" ht="25.5" x14ac:dyDescent="0.2">
      <c r="B34" s="13" t="s">
        <v>4</v>
      </c>
      <c r="C34" s="6"/>
      <c r="D34" s="6"/>
      <c r="E34" s="6"/>
      <c r="F34" s="6"/>
      <c r="G34" s="6"/>
      <c r="H34" s="12"/>
    </row>
    <row r="35" spans="2:8" ht="25.5" x14ac:dyDescent="0.2">
      <c r="B35" s="13" t="s">
        <v>5</v>
      </c>
      <c r="C35" s="6"/>
      <c r="D35" s="6"/>
      <c r="E35" s="6"/>
      <c r="F35" s="6"/>
      <c r="G35" s="6"/>
      <c r="H35" s="12"/>
    </row>
    <row r="36" spans="2:8" x14ac:dyDescent="0.2">
      <c r="B36" s="14" t="s">
        <v>6</v>
      </c>
      <c r="C36" s="5">
        <f t="shared" ref="C36:H36" si="5">SUM(C34:C35)</f>
        <v>0</v>
      </c>
      <c r="D36" s="5">
        <f t="shared" si="5"/>
        <v>0</v>
      </c>
      <c r="E36" s="5">
        <f t="shared" si="5"/>
        <v>0</v>
      </c>
      <c r="F36" s="5">
        <f t="shared" si="5"/>
        <v>0</v>
      </c>
      <c r="G36" s="5">
        <f t="shared" si="5"/>
        <v>0</v>
      </c>
      <c r="H36" s="10">
        <f t="shared" si="5"/>
        <v>0</v>
      </c>
    </row>
    <row r="37" spans="2:8" ht="13.5" thickBot="1" x14ac:dyDescent="0.25">
      <c r="B37" s="15"/>
      <c r="C37" s="16"/>
      <c r="D37" s="16"/>
      <c r="E37" s="16"/>
      <c r="F37" s="16"/>
      <c r="G37" s="16"/>
      <c r="H37" s="17"/>
    </row>
  </sheetData>
  <mergeCells count="3">
    <mergeCell ref="B2:H2"/>
    <mergeCell ref="B3:H3"/>
    <mergeCell ref="B4:H4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F7c_RI</vt:lpstr>
      <vt:lpstr>F7c_RI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2019-09-02T20:48:36Z</cp:lastPrinted>
  <dcterms:created xsi:type="dcterms:W3CDTF">2016-10-11T21:31:21Z</dcterms:created>
  <dcterms:modified xsi:type="dcterms:W3CDTF">2020-03-05T00:49:15Z</dcterms:modified>
</cp:coreProperties>
</file>