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PARA SUBIR\"/>
    </mc:Choice>
  </mc:AlternateContent>
  <bookViews>
    <workbookView xWindow="0" yWindow="0" windowWidth="23250" windowHeight="12435"/>
  </bookViews>
  <sheets>
    <sheet name="F7d_RE" sheetId="1" r:id="rId1"/>
    <sheet name="F7d_RE (2)" sheetId="2" r:id="rId2"/>
  </sheets>
  <calcPr calcId="162913"/>
</workbook>
</file>

<file path=xl/calcChain.xml><?xml version="1.0" encoding="utf-8"?>
<calcChain xmlns="http://schemas.openxmlformats.org/spreadsheetml/2006/main">
  <c r="H28" i="2" l="1"/>
  <c r="H6" i="2"/>
  <c r="G28" i="2"/>
  <c r="H17" i="1"/>
  <c r="H6" i="1"/>
  <c r="F28" i="2"/>
  <c r="I27" i="2"/>
  <c r="I26" i="2"/>
  <c r="I25" i="2"/>
  <c r="I24" i="2"/>
  <c r="I23" i="2"/>
  <c r="I22" i="2"/>
  <c r="I21" i="2"/>
  <c r="I20" i="2"/>
  <c r="I19" i="2"/>
  <c r="I18" i="2"/>
  <c r="H17" i="2"/>
  <c r="I17" i="2"/>
  <c r="G17" i="2"/>
  <c r="F17" i="2"/>
  <c r="E17" i="2"/>
  <c r="D17" i="2"/>
  <c r="C17" i="2"/>
  <c r="I16" i="2"/>
  <c r="I15" i="2"/>
  <c r="I14" i="2"/>
  <c r="I13" i="2"/>
  <c r="I12" i="2"/>
  <c r="I11" i="2"/>
  <c r="I10" i="2"/>
  <c r="I9" i="2"/>
  <c r="I8" i="2"/>
  <c r="I7" i="2"/>
  <c r="G6" i="2"/>
  <c r="F6" i="2"/>
  <c r="E6" i="2"/>
  <c r="E28" i="2"/>
  <c r="D6" i="2"/>
  <c r="D28" i="2"/>
  <c r="C6" i="2"/>
  <c r="C28" i="2"/>
  <c r="D17" i="1"/>
  <c r="E17" i="1"/>
  <c r="F17" i="1"/>
  <c r="G17" i="1"/>
  <c r="G28" i="1"/>
  <c r="C17" i="1"/>
  <c r="D6" i="1"/>
  <c r="D28" i="1"/>
  <c r="E6" i="1"/>
  <c r="E28" i="1"/>
  <c r="F6" i="1"/>
  <c r="F28" i="1"/>
  <c r="G6" i="1"/>
  <c r="C6" i="1"/>
  <c r="C28" i="1"/>
  <c r="H28" i="1"/>
  <c r="I28" i="2"/>
</calcChain>
</file>

<file path=xl/sharedStrings.xml><?xml version="1.0" encoding="utf-8"?>
<sst xmlns="http://schemas.openxmlformats.org/spreadsheetml/2006/main" count="62" uniqueCount="23">
  <si>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</si>
  <si>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</si>
  <si>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</si>
  <si>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</si>
  <si>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</si>
  <si>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</si>
  <si>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</si>
  <si>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</si>
  <si>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</si>
  <si>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</si>
  <si>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</si>
  <si>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</si>
  <si>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</si>
  <si>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</si>
  <si>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</si>
  <si>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 xml:space="preserve">Año 5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</si>
  <si>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4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</si>
  <si>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3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</si>
  <si>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2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</si>
  <si>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</si>
  <si>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MUNICIPIO DE HECELCHAKAN</t>
  </si>
  <si>
    <t>Año 2018</t>
  </si>
  <si>
    <t>Año del Ejercicio Vigente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</si>
</sst>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5" fillId="0" borderId="0" xfId="0" applyFont="1"/>
    <xf numFmtId="164" fontId="4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/>
    <xf numFmtId="164" fontId="4" fillId="0" borderId="7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1</xdr:col>
      <xdr:colOff>495300</xdr:colOff>
      <xdr:row>3</xdr:row>
      <xdr:rowOff>142875</xdr:rowOff>
    </xdr:to>
    <xdr:pic>
      <xdr:nvPicPr>
        <xdr:cNvPr id="1056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361950" y="1905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323850</xdr:colOff>
      <xdr:row>1</xdr:row>
      <xdr:rowOff>19050</xdr:rowOff>
    </xdr:from>
    <xdr:to>
      <xdr:col>8</xdr:col>
      <xdr:colOff>19050</xdr:colOff>
      <xdr:row>3</xdr:row>
      <xdr:rowOff>123825</xdr:rowOff>
    </xdr:to>
    <xdr:pic>
      <xdr:nvPicPr>
        <xdr:cNvPr id="1057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4191000" y="190500"/>
          <a:ext cx="657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2038350</xdr:colOff>
      <xdr:row>30</xdr:row>
      <xdr:rowOff>104775</xdr:rowOff>
    </xdr:from>
    <xdr:to>
      <xdr:col>8</xdr:col>
      <xdr:colOff>180975</xdr:colOff>
      <xdr:row>37</xdr:row>
      <xdr:rowOff>28575</xdr:rowOff>
    </xdr:to>
    <xdr:sp macro="" textlink="">
      <xdr:nvSpPr>
        <xdr:cNvPr id="5" name="4 CuadroTexto"/>
        <xdr:cNvSpPr txBox="1"/>
      </xdr:nvSpPr>
      <xdr:spPr>
        <a:xfrm>
          <a:off x="2352675" y="5162550"/>
          <a:ext cx="2657475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0</xdr:col>
      <xdr:colOff>304800</xdr:colOff>
      <xdr:row>31</xdr:row>
      <xdr:rowOff>104775</xdr:rowOff>
    </xdr:from>
    <xdr:to>
      <xdr:col>1</xdr:col>
      <xdr:colOff>2177415</xdr:colOff>
      <xdr:row>39</xdr:row>
      <xdr:rowOff>140971</xdr:rowOff>
    </xdr:to>
    <xdr:sp macro="" textlink="">
      <xdr:nvSpPr>
        <xdr:cNvPr id="6" name="3 CuadroTexto"/>
        <xdr:cNvSpPr txBox="1"/>
      </xdr:nvSpPr>
      <xdr:spPr>
        <a:xfrm>
          <a:off x="304800" y="5324475"/>
          <a:ext cx="2186940" cy="13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1</xdr:col>
      <xdr:colOff>581025</xdr:colOff>
      <xdr:row>3</xdr:row>
      <xdr:rowOff>142875</xdr:rowOff>
    </xdr:to>
    <xdr:pic>
      <xdr:nvPicPr>
        <xdr:cNvPr id="2069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361950" y="190500"/>
          <a:ext cx="533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323850</xdr:colOff>
      <xdr:row>1</xdr:row>
      <xdr:rowOff>19050</xdr:rowOff>
    </xdr:from>
    <xdr:to>
      <xdr:col>8</xdr:col>
      <xdr:colOff>19050</xdr:colOff>
      <xdr:row>3</xdr:row>
      <xdr:rowOff>123825</xdr:rowOff>
    </xdr:to>
    <xdr:pic>
      <xdr:nvPicPr>
        <xdr:cNvPr id="207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4191000" y="190500"/>
          <a:ext cx="657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tabSelected="1" workbookViewId="0">
      <pane ySplit="5" topLeftCell="A24" activePane="bottomLeft" state="frozen"/>
      <selection pane="bottomLeft" activeCell="L36" sqref="L36"/>
    </sheetView>
  </sheetViews>
  <sheetFormatPr baseColWidth="10" defaultColWidth="11" defaultRowHeight="12.75" x14ac:dyDescent="0.2"/>
  <cols>
    <col min="1" max="1" width="4.7109375" style="7" customWidth="1"/>
    <col min="2" max="2" width="43.28515625" style="7" customWidth="1"/>
    <col min="3" max="6" width="10" style="7" hidden="1" customWidth="1"/>
    <col min="7" max="7" width="10" style="7" bestFit="1" customWidth="1"/>
    <col min="8" max="8" width="14.42578125" style="7" customWidth="1"/>
    <col min="9" max="16384" width="11" style="7"/>
  </cols>
  <sheetData>
    <row r="1" spans="2:10" ht="13.5" thickBot="1" x14ac:dyDescent="0.25"/>
    <row r="2" spans="2:10" x14ac:dyDescent="0.2">
      <c r="B2" s="17" t="s">
        <v>20</v>
      </c>
      <c r="C2" s="18"/>
      <c r="D2" s="18"/>
      <c r="E2" s="18"/>
      <c r="F2" s="18"/>
      <c r="G2" s="18"/>
      <c r="H2" s="19"/>
    </row>
    <row r="3" spans="2:10" x14ac:dyDescent="0.2">
      <c r="B3" s="20" t="s">
        <v>0</v>
      </c>
      <c r="C3" s="21"/>
      <c r="D3" s="21"/>
      <c r="E3" s="21"/>
      <c r="F3" s="21"/>
      <c r="G3" s="21"/>
      <c r="H3" s="22"/>
    </row>
    <row r="4" spans="2:10" ht="13.5" thickBot="1" x14ac:dyDescent="0.25">
      <c r="B4" s="23" t="s">
        <v>1</v>
      </c>
      <c r="C4" s="24"/>
      <c r="D4" s="24"/>
      <c r="E4" s="24"/>
      <c r="F4" s="24"/>
      <c r="G4" s="24"/>
      <c r="H4" s="25"/>
    </row>
    <row r="5" spans="2:10" ht="26.25" thickBot="1" x14ac:dyDescent="0.25">
      <c r="B5" s="1" t="s">
        <v>2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21</v>
      </c>
      <c r="H5" s="3" t="s">
        <v>22</v>
      </c>
    </row>
    <row r="6" spans="2:10" x14ac:dyDescent="0.2">
      <c r="B6" s="4" t="s">
        <v>19</v>
      </c>
      <c r="C6" s="8">
        <f t="shared" ref="C6:H6" si="0">SUM(C7:C15)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101110307</v>
      </c>
      <c r="H6" s="13">
        <f t="shared" si="0"/>
        <v>105070767.63</v>
      </c>
      <c r="I6" s="12"/>
      <c r="J6" s="12"/>
    </row>
    <row r="7" spans="2:10" x14ac:dyDescent="0.2">
      <c r="B7" s="5" t="s">
        <v>3</v>
      </c>
      <c r="C7" s="9"/>
      <c r="D7" s="9"/>
      <c r="E7" s="9"/>
      <c r="F7" s="9"/>
      <c r="G7" s="9">
        <v>53266311</v>
      </c>
      <c r="H7" s="9">
        <v>49792473.789999999</v>
      </c>
      <c r="I7" s="11"/>
      <c r="J7" s="12"/>
    </row>
    <row r="8" spans="2:10" x14ac:dyDescent="0.2">
      <c r="B8" s="5" t="s">
        <v>4</v>
      </c>
      <c r="C8" s="9"/>
      <c r="D8" s="9"/>
      <c r="E8" s="9"/>
      <c r="F8" s="9"/>
      <c r="G8" s="9">
        <v>10996039</v>
      </c>
      <c r="H8" s="9">
        <v>12431418.35</v>
      </c>
      <c r="I8" s="11"/>
      <c r="J8" s="12"/>
    </row>
    <row r="9" spans="2:10" x14ac:dyDescent="0.2">
      <c r="B9" s="5" t="s">
        <v>5</v>
      </c>
      <c r="C9" s="9"/>
      <c r="D9" s="9"/>
      <c r="E9" s="9"/>
      <c r="F9" s="9"/>
      <c r="G9" s="9">
        <v>9926721</v>
      </c>
      <c r="H9" s="9">
        <v>9301946.4800000004</v>
      </c>
      <c r="I9" s="11"/>
      <c r="J9" s="12"/>
    </row>
    <row r="10" spans="2:10" x14ac:dyDescent="0.2">
      <c r="B10" s="5" t="s">
        <v>6</v>
      </c>
      <c r="C10" s="9"/>
      <c r="D10" s="9"/>
      <c r="E10" s="9"/>
      <c r="F10" s="9"/>
      <c r="G10" s="9">
        <v>23057583</v>
      </c>
      <c r="H10" s="9">
        <v>30635103.859999999</v>
      </c>
      <c r="I10" s="11"/>
      <c r="J10" s="12"/>
    </row>
    <row r="11" spans="2:10" x14ac:dyDescent="0.2">
      <c r="B11" s="5" t="s">
        <v>7</v>
      </c>
      <c r="C11" s="9"/>
      <c r="D11" s="9"/>
      <c r="E11" s="9"/>
      <c r="F11" s="9"/>
      <c r="G11" s="9">
        <v>345239</v>
      </c>
      <c r="H11" s="9">
        <v>603513.38</v>
      </c>
      <c r="I11" s="11"/>
      <c r="J11" s="12"/>
    </row>
    <row r="12" spans="2:10" x14ac:dyDescent="0.2">
      <c r="B12" s="5" t="s">
        <v>8</v>
      </c>
      <c r="C12" s="9"/>
      <c r="D12" s="9"/>
      <c r="E12" s="9"/>
      <c r="F12" s="9"/>
      <c r="G12" s="9">
        <v>269343</v>
      </c>
      <c r="H12" s="9">
        <v>0</v>
      </c>
      <c r="I12" s="11"/>
      <c r="J12" s="12"/>
    </row>
    <row r="13" spans="2:10" x14ac:dyDescent="0.2">
      <c r="B13" s="5" t="s">
        <v>9</v>
      </c>
      <c r="C13" s="9"/>
      <c r="D13" s="9"/>
      <c r="E13" s="9"/>
      <c r="F13" s="9"/>
      <c r="G13" s="9">
        <v>0</v>
      </c>
      <c r="H13" s="9">
        <v>0</v>
      </c>
      <c r="I13" s="11"/>
      <c r="J13" s="12"/>
    </row>
    <row r="14" spans="2:10" x14ac:dyDescent="0.2">
      <c r="B14" s="5" t="s">
        <v>10</v>
      </c>
      <c r="C14" s="9"/>
      <c r="D14" s="9"/>
      <c r="E14" s="9"/>
      <c r="F14" s="9"/>
      <c r="G14" s="9">
        <v>0</v>
      </c>
      <c r="H14" s="9">
        <v>0</v>
      </c>
      <c r="I14" s="11"/>
      <c r="J14" s="12"/>
    </row>
    <row r="15" spans="2:10" x14ac:dyDescent="0.2">
      <c r="B15" s="5" t="s">
        <v>11</v>
      </c>
      <c r="C15" s="9"/>
      <c r="D15" s="9"/>
      <c r="E15" s="9"/>
      <c r="F15" s="9"/>
      <c r="G15" s="9">
        <v>3249071</v>
      </c>
      <c r="H15" s="9">
        <v>2306311.77</v>
      </c>
      <c r="I15" s="11"/>
      <c r="J15" s="12"/>
    </row>
    <row r="16" spans="2:10" x14ac:dyDescent="0.2">
      <c r="B16" s="5"/>
      <c r="C16" s="9"/>
      <c r="D16" s="9"/>
      <c r="E16" s="9"/>
      <c r="F16" s="9"/>
      <c r="G16" s="9"/>
      <c r="H16" s="14"/>
      <c r="I16" s="11"/>
      <c r="J16" s="12"/>
    </row>
    <row r="17" spans="2:10" x14ac:dyDescent="0.2">
      <c r="B17" s="4" t="s">
        <v>12</v>
      </c>
      <c r="C17" s="8">
        <f t="shared" ref="C17:H17" si="1">SUM(C18:C26)</f>
        <v>0</v>
      </c>
      <c r="D17" s="8">
        <f t="shared" si="1"/>
        <v>0</v>
      </c>
      <c r="E17" s="8">
        <f t="shared" si="1"/>
        <v>0</v>
      </c>
      <c r="F17" s="8">
        <f t="shared" si="1"/>
        <v>0</v>
      </c>
      <c r="G17" s="8">
        <f t="shared" si="1"/>
        <v>60118054</v>
      </c>
      <c r="H17" s="15">
        <f t="shared" si="1"/>
        <v>72085950.280000001</v>
      </c>
      <c r="I17" s="11"/>
      <c r="J17" s="12"/>
    </row>
    <row r="18" spans="2:10" x14ac:dyDescent="0.2">
      <c r="B18" s="5" t="s">
        <v>3</v>
      </c>
      <c r="C18" s="9"/>
      <c r="D18" s="9"/>
      <c r="E18" s="9"/>
      <c r="F18" s="9"/>
      <c r="G18" s="9">
        <v>6714196</v>
      </c>
      <c r="H18" s="9">
        <v>7701719.6500000004</v>
      </c>
      <c r="I18" s="11"/>
      <c r="J18" s="12"/>
    </row>
    <row r="19" spans="2:10" x14ac:dyDescent="0.2">
      <c r="B19" s="5" t="s">
        <v>4</v>
      </c>
      <c r="C19" s="9"/>
      <c r="D19" s="9"/>
      <c r="E19" s="9"/>
      <c r="F19" s="9"/>
      <c r="G19" s="9">
        <v>480462</v>
      </c>
      <c r="H19" s="9">
        <v>1470503.44</v>
      </c>
      <c r="I19" s="11"/>
      <c r="J19" s="12"/>
    </row>
    <row r="20" spans="2:10" x14ac:dyDescent="0.2">
      <c r="B20" s="5" t="s">
        <v>5</v>
      </c>
      <c r="C20" s="9"/>
      <c r="D20" s="9"/>
      <c r="E20" s="9"/>
      <c r="F20" s="9"/>
      <c r="G20" s="9">
        <v>20343868</v>
      </c>
      <c r="H20" s="9">
        <v>17824365.870000001</v>
      </c>
      <c r="I20" s="11"/>
      <c r="J20" s="12"/>
    </row>
    <row r="21" spans="2:10" x14ac:dyDescent="0.2">
      <c r="B21" s="5" t="s">
        <v>6</v>
      </c>
      <c r="C21" s="9"/>
      <c r="D21" s="9"/>
      <c r="E21" s="9"/>
      <c r="F21" s="9"/>
      <c r="G21" s="9">
        <v>1593937</v>
      </c>
      <c r="H21" s="9">
        <v>290399.24</v>
      </c>
      <c r="I21" s="11"/>
      <c r="J21" s="12"/>
    </row>
    <row r="22" spans="2:10" x14ac:dyDescent="0.2">
      <c r="B22" s="5" t="s">
        <v>7</v>
      </c>
      <c r="C22" s="9"/>
      <c r="D22" s="9"/>
      <c r="E22" s="9"/>
      <c r="F22" s="9"/>
      <c r="G22" s="9">
        <v>0</v>
      </c>
      <c r="H22" s="9">
        <v>469778.27</v>
      </c>
      <c r="I22" s="11"/>
      <c r="J22" s="12"/>
    </row>
    <row r="23" spans="2:10" x14ac:dyDescent="0.2">
      <c r="B23" s="5" t="s">
        <v>8</v>
      </c>
      <c r="C23" s="9"/>
      <c r="D23" s="9"/>
      <c r="E23" s="9"/>
      <c r="F23" s="9"/>
      <c r="G23" s="9">
        <v>30985591</v>
      </c>
      <c r="H23" s="9">
        <v>44076682.799999997</v>
      </c>
      <c r="I23" s="11"/>
      <c r="J23" s="12"/>
    </row>
    <row r="24" spans="2:10" x14ac:dyDescent="0.2">
      <c r="B24" s="5" t="s">
        <v>9</v>
      </c>
      <c r="C24" s="9"/>
      <c r="D24" s="9"/>
      <c r="E24" s="9"/>
      <c r="F24" s="9"/>
      <c r="G24" s="9">
        <v>0</v>
      </c>
      <c r="H24" s="9">
        <v>0</v>
      </c>
      <c r="I24" s="11"/>
      <c r="J24" s="12"/>
    </row>
    <row r="25" spans="2:10" x14ac:dyDescent="0.2">
      <c r="B25" s="5" t="s">
        <v>13</v>
      </c>
      <c r="C25" s="9"/>
      <c r="D25" s="9"/>
      <c r="E25" s="9"/>
      <c r="F25" s="9"/>
      <c r="G25" s="9">
        <v>0</v>
      </c>
      <c r="H25" s="9">
        <v>0</v>
      </c>
      <c r="I25" s="11"/>
      <c r="J25" s="12"/>
    </row>
    <row r="26" spans="2:10" x14ac:dyDescent="0.2">
      <c r="B26" s="5" t="s">
        <v>11</v>
      </c>
      <c r="C26" s="9"/>
      <c r="D26" s="9"/>
      <c r="E26" s="9"/>
      <c r="F26" s="9"/>
      <c r="G26" s="9">
        <v>0</v>
      </c>
      <c r="H26" s="9">
        <v>252501.01</v>
      </c>
      <c r="I26" s="11"/>
      <c r="J26" s="12"/>
    </row>
    <row r="27" spans="2:10" x14ac:dyDescent="0.2">
      <c r="B27" s="5"/>
      <c r="C27" s="9"/>
      <c r="D27" s="9"/>
      <c r="E27" s="9"/>
      <c r="F27" s="9"/>
      <c r="G27" s="9"/>
      <c r="H27" s="9"/>
      <c r="I27" s="11"/>
      <c r="J27" s="12"/>
    </row>
    <row r="28" spans="2:10" x14ac:dyDescent="0.2">
      <c r="B28" s="4" t="s">
        <v>14</v>
      </c>
      <c r="C28" s="8">
        <f t="shared" ref="C28:H28" si="2">C6+C17</f>
        <v>0</v>
      </c>
      <c r="D28" s="8">
        <f t="shared" si="2"/>
        <v>0</v>
      </c>
      <c r="E28" s="8">
        <f t="shared" si="2"/>
        <v>0</v>
      </c>
      <c r="F28" s="8">
        <f t="shared" si="2"/>
        <v>0</v>
      </c>
      <c r="G28" s="8">
        <f>G6+G17</f>
        <v>161228361</v>
      </c>
      <c r="H28" s="15">
        <f t="shared" si="2"/>
        <v>177156717.91</v>
      </c>
      <c r="I28" s="11"/>
      <c r="J28" s="12"/>
    </row>
    <row r="29" spans="2:10" ht="13.5" thickBot="1" x14ac:dyDescent="0.25">
      <c r="B29" s="6"/>
      <c r="C29" s="10"/>
      <c r="D29" s="10"/>
      <c r="E29" s="10"/>
      <c r="F29" s="10"/>
      <c r="G29" s="10"/>
      <c r="H29" s="16"/>
      <c r="I29" s="12"/>
      <c r="J29" s="12"/>
    </row>
  </sheetData>
  <mergeCells count="3">
    <mergeCell ref="B2:H2"/>
    <mergeCell ref="B3:H3"/>
    <mergeCell ref="B4:H4"/>
  </mergeCells>
  <pageMargins left="0.7" right="0.7" top="0.75" bottom="0.75" header="0.3" footer="0.3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workbookViewId="0">
      <pane ySplit="5" topLeftCell="A15" activePane="bottomLeft" state="frozen"/>
      <selection pane="bottomLeft" activeCell="I18" sqref="I18:I26"/>
    </sheetView>
  </sheetViews>
  <sheetFormatPr baseColWidth="10" defaultColWidth="11" defaultRowHeight="12.75" x14ac:dyDescent="0.2"/>
  <cols>
    <col min="1" max="1" width="4.7109375" style="7" customWidth="1"/>
    <col min="2" max="2" width="43.28515625" style="7" customWidth="1"/>
    <col min="3" max="6" width="10" style="7" hidden="1" customWidth="1"/>
    <col min="7" max="7" width="10" style="7" bestFit="1" customWidth="1"/>
    <col min="8" max="8" width="14.42578125" style="7" customWidth="1"/>
    <col min="9" max="16384" width="11" style="7"/>
  </cols>
  <sheetData>
    <row r="1" spans="2:9" ht="13.5" thickBot="1" x14ac:dyDescent="0.25"/>
    <row r="2" spans="2:9" x14ac:dyDescent="0.2">
      <c r="B2" s="17" t="s">
        <v>20</v>
      </c>
      <c r="C2" s="18"/>
      <c r="D2" s="18"/>
      <c r="E2" s="18"/>
      <c r="F2" s="18"/>
      <c r="G2" s="18"/>
      <c r="H2" s="19"/>
    </row>
    <row r="3" spans="2:9" x14ac:dyDescent="0.2">
      <c r="B3" s="20" t="s">
        <v>0</v>
      </c>
      <c r="C3" s="21"/>
      <c r="D3" s="21"/>
      <c r="E3" s="21"/>
      <c r="F3" s="21"/>
      <c r="G3" s="21"/>
      <c r="H3" s="22"/>
    </row>
    <row r="4" spans="2:9" ht="13.5" thickBot="1" x14ac:dyDescent="0.25">
      <c r="B4" s="23" t="s">
        <v>1</v>
      </c>
      <c r="C4" s="24"/>
      <c r="D4" s="24"/>
      <c r="E4" s="24"/>
      <c r="F4" s="24"/>
      <c r="G4" s="24"/>
      <c r="H4" s="25"/>
    </row>
    <row r="5" spans="2:9" ht="26.25" thickBot="1" x14ac:dyDescent="0.25">
      <c r="B5" s="1" t="s">
        <v>2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21</v>
      </c>
      <c r="H5" s="3" t="s">
        <v>22</v>
      </c>
    </row>
    <row r="6" spans="2:9" x14ac:dyDescent="0.2">
      <c r="B6" s="4" t="s">
        <v>19</v>
      </c>
      <c r="C6" s="8">
        <f>SUM(C7:C15)</f>
        <v>0</v>
      </c>
      <c r="D6" s="8">
        <f>SUM(D7:D15)</f>
        <v>0</v>
      </c>
      <c r="E6" s="8">
        <f>SUM(E7:E15)</f>
        <v>0</v>
      </c>
      <c r="F6" s="8">
        <f>SUM(F7:F15)</f>
        <v>0</v>
      </c>
      <c r="G6" s="8">
        <f>SUM(G7:G15)</f>
        <v>101110307</v>
      </c>
      <c r="H6" s="8">
        <f>SUM(H7:H15)-1</f>
        <v>104030462</v>
      </c>
    </row>
    <row r="7" spans="2:9" x14ac:dyDescent="0.2">
      <c r="B7" s="5" t="s">
        <v>3</v>
      </c>
      <c r="C7" s="9"/>
      <c r="D7" s="9"/>
      <c r="E7" s="9"/>
      <c r="F7" s="9"/>
      <c r="G7" s="9">
        <v>53266311</v>
      </c>
      <c r="H7" s="9">
        <v>49299479</v>
      </c>
      <c r="I7" s="9">
        <f>((H7)*0.01)+H7</f>
        <v>49792473.789999999</v>
      </c>
    </row>
    <row r="8" spans="2:9" x14ac:dyDescent="0.2">
      <c r="B8" s="5" t="s">
        <v>4</v>
      </c>
      <c r="C8" s="9"/>
      <c r="D8" s="9"/>
      <c r="E8" s="9"/>
      <c r="F8" s="9"/>
      <c r="G8" s="9">
        <v>10996039</v>
      </c>
      <c r="H8" s="9">
        <v>12308335</v>
      </c>
      <c r="I8" s="9">
        <f t="shared" ref="I8:I28" si="0">((H8)*0.01)+H8</f>
        <v>12431418.35</v>
      </c>
    </row>
    <row r="9" spans="2:9" x14ac:dyDescent="0.2">
      <c r="B9" s="5" t="s">
        <v>5</v>
      </c>
      <c r="C9" s="9"/>
      <c r="D9" s="9"/>
      <c r="E9" s="9"/>
      <c r="F9" s="9"/>
      <c r="G9" s="9">
        <v>9926721</v>
      </c>
      <c r="H9" s="9">
        <v>9209848</v>
      </c>
      <c r="I9" s="9">
        <f t="shared" si="0"/>
        <v>9301946.4800000004</v>
      </c>
    </row>
    <row r="10" spans="2:9" x14ac:dyDescent="0.2">
      <c r="B10" s="5" t="s">
        <v>6</v>
      </c>
      <c r="C10" s="9"/>
      <c r="D10" s="9"/>
      <c r="E10" s="9"/>
      <c r="F10" s="9"/>
      <c r="G10" s="9">
        <v>23057583</v>
      </c>
      <c r="H10" s="9">
        <v>30331786</v>
      </c>
      <c r="I10" s="9">
        <f t="shared" si="0"/>
        <v>30635103.859999999</v>
      </c>
    </row>
    <row r="11" spans="2:9" x14ac:dyDescent="0.2">
      <c r="B11" s="5" t="s">
        <v>7</v>
      </c>
      <c r="C11" s="9"/>
      <c r="D11" s="9"/>
      <c r="E11" s="9"/>
      <c r="F11" s="9"/>
      <c r="G11" s="9">
        <v>345239</v>
      </c>
      <c r="H11" s="9">
        <v>597538</v>
      </c>
      <c r="I11" s="9">
        <f t="shared" si="0"/>
        <v>603513.38</v>
      </c>
    </row>
    <row r="12" spans="2:9" x14ac:dyDescent="0.2">
      <c r="B12" s="5" t="s">
        <v>8</v>
      </c>
      <c r="C12" s="9"/>
      <c r="D12" s="9"/>
      <c r="E12" s="9"/>
      <c r="F12" s="9"/>
      <c r="G12" s="9">
        <v>269343</v>
      </c>
      <c r="H12" s="9">
        <v>0</v>
      </c>
      <c r="I12" s="9">
        <f t="shared" si="0"/>
        <v>0</v>
      </c>
    </row>
    <row r="13" spans="2:9" x14ac:dyDescent="0.2">
      <c r="B13" s="5" t="s">
        <v>9</v>
      </c>
      <c r="C13" s="9"/>
      <c r="D13" s="9"/>
      <c r="E13" s="9"/>
      <c r="F13" s="9"/>
      <c r="G13" s="9">
        <v>0</v>
      </c>
      <c r="H13" s="9">
        <v>0</v>
      </c>
      <c r="I13" s="9">
        <f t="shared" si="0"/>
        <v>0</v>
      </c>
    </row>
    <row r="14" spans="2:9" x14ac:dyDescent="0.2">
      <c r="B14" s="5" t="s">
        <v>10</v>
      </c>
      <c r="C14" s="9"/>
      <c r="D14" s="9"/>
      <c r="E14" s="9"/>
      <c r="F14" s="9"/>
      <c r="G14" s="9">
        <v>0</v>
      </c>
      <c r="H14" s="9">
        <v>0</v>
      </c>
      <c r="I14" s="9">
        <f t="shared" si="0"/>
        <v>0</v>
      </c>
    </row>
    <row r="15" spans="2:9" x14ac:dyDescent="0.2">
      <c r="B15" s="5" t="s">
        <v>11</v>
      </c>
      <c r="C15" s="9"/>
      <c r="D15" s="9"/>
      <c r="E15" s="9"/>
      <c r="F15" s="9"/>
      <c r="G15" s="9">
        <v>3249071</v>
      </c>
      <c r="H15" s="9">
        <v>2283477</v>
      </c>
      <c r="I15" s="9">
        <f t="shared" si="0"/>
        <v>2306311.77</v>
      </c>
    </row>
    <row r="16" spans="2:9" x14ac:dyDescent="0.2">
      <c r="B16" s="5"/>
      <c r="C16" s="9"/>
      <c r="D16" s="9"/>
      <c r="E16" s="9"/>
      <c r="F16" s="9"/>
      <c r="G16" s="9"/>
      <c r="H16" s="9"/>
      <c r="I16" s="9">
        <f t="shared" si="0"/>
        <v>0</v>
      </c>
    </row>
    <row r="17" spans="2:9" x14ac:dyDescent="0.2">
      <c r="B17" s="4" t="s">
        <v>12</v>
      </c>
      <c r="C17" s="8">
        <f t="shared" ref="C17:H17" si="1">SUM(C18:C26)</f>
        <v>0</v>
      </c>
      <c r="D17" s="8">
        <f t="shared" si="1"/>
        <v>0</v>
      </c>
      <c r="E17" s="8">
        <f t="shared" si="1"/>
        <v>0</v>
      </c>
      <c r="F17" s="8">
        <f t="shared" si="1"/>
        <v>0</v>
      </c>
      <c r="G17" s="8">
        <f t="shared" si="1"/>
        <v>60118054</v>
      </c>
      <c r="H17" s="8">
        <f t="shared" si="1"/>
        <v>71372228</v>
      </c>
      <c r="I17" s="9">
        <f t="shared" si="0"/>
        <v>72085950.280000001</v>
      </c>
    </row>
    <row r="18" spans="2:9" x14ac:dyDescent="0.2">
      <c r="B18" s="5" t="s">
        <v>3</v>
      </c>
      <c r="C18" s="9"/>
      <c r="D18" s="9"/>
      <c r="E18" s="9"/>
      <c r="F18" s="9"/>
      <c r="G18" s="9">
        <v>6714196</v>
      </c>
      <c r="H18" s="9">
        <v>7625465</v>
      </c>
      <c r="I18" s="9">
        <f t="shared" si="0"/>
        <v>7701719.6500000004</v>
      </c>
    </row>
    <row r="19" spans="2:9" x14ac:dyDescent="0.2">
      <c r="B19" s="5" t="s">
        <v>4</v>
      </c>
      <c r="C19" s="9"/>
      <c r="D19" s="9"/>
      <c r="E19" s="9"/>
      <c r="F19" s="9"/>
      <c r="G19" s="9">
        <v>480462</v>
      </c>
      <c r="H19" s="9">
        <v>1455944</v>
      </c>
      <c r="I19" s="9">
        <f t="shared" si="0"/>
        <v>1470503.44</v>
      </c>
    </row>
    <row r="20" spans="2:9" x14ac:dyDescent="0.2">
      <c r="B20" s="5" t="s">
        <v>5</v>
      </c>
      <c r="C20" s="9"/>
      <c r="D20" s="9"/>
      <c r="E20" s="9"/>
      <c r="F20" s="9"/>
      <c r="G20" s="9">
        <v>20343868</v>
      </c>
      <c r="H20" s="9">
        <v>17647887</v>
      </c>
      <c r="I20" s="9">
        <f t="shared" si="0"/>
        <v>17824365.870000001</v>
      </c>
    </row>
    <row r="21" spans="2:9" x14ac:dyDescent="0.2">
      <c r="B21" s="5" t="s">
        <v>6</v>
      </c>
      <c r="C21" s="9"/>
      <c r="D21" s="9"/>
      <c r="E21" s="9"/>
      <c r="F21" s="9"/>
      <c r="G21" s="9">
        <v>1593937</v>
      </c>
      <c r="H21" s="9">
        <v>287524</v>
      </c>
      <c r="I21" s="9">
        <f t="shared" si="0"/>
        <v>290399.24</v>
      </c>
    </row>
    <row r="22" spans="2:9" x14ac:dyDescent="0.2">
      <c r="B22" s="5" t="s">
        <v>7</v>
      </c>
      <c r="C22" s="9"/>
      <c r="D22" s="9"/>
      <c r="E22" s="9"/>
      <c r="F22" s="9"/>
      <c r="G22" s="9">
        <v>0</v>
      </c>
      <c r="H22" s="9">
        <v>465127</v>
      </c>
      <c r="I22" s="9">
        <f t="shared" si="0"/>
        <v>469778.27</v>
      </c>
    </row>
    <row r="23" spans="2:9" x14ac:dyDescent="0.2">
      <c r="B23" s="5" t="s">
        <v>8</v>
      </c>
      <c r="C23" s="9"/>
      <c r="D23" s="9"/>
      <c r="E23" s="9"/>
      <c r="F23" s="9"/>
      <c r="G23" s="9">
        <v>30985591</v>
      </c>
      <c r="H23" s="9">
        <v>43640280</v>
      </c>
      <c r="I23" s="9">
        <f t="shared" si="0"/>
        <v>44076682.799999997</v>
      </c>
    </row>
    <row r="24" spans="2:9" x14ac:dyDescent="0.2">
      <c r="B24" s="5" t="s">
        <v>9</v>
      </c>
      <c r="C24" s="9"/>
      <c r="D24" s="9"/>
      <c r="E24" s="9"/>
      <c r="F24" s="9"/>
      <c r="G24" s="9">
        <v>0</v>
      </c>
      <c r="H24" s="9">
        <v>0</v>
      </c>
      <c r="I24" s="9">
        <f t="shared" si="0"/>
        <v>0</v>
      </c>
    </row>
    <row r="25" spans="2:9" x14ac:dyDescent="0.2">
      <c r="B25" s="5" t="s">
        <v>13</v>
      </c>
      <c r="C25" s="9"/>
      <c r="D25" s="9"/>
      <c r="E25" s="9"/>
      <c r="F25" s="9"/>
      <c r="G25" s="9">
        <v>0</v>
      </c>
      <c r="H25" s="9">
        <v>0</v>
      </c>
      <c r="I25" s="9">
        <f t="shared" si="0"/>
        <v>0</v>
      </c>
    </row>
    <row r="26" spans="2:9" x14ac:dyDescent="0.2">
      <c r="B26" s="5" t="s">
        <v>11</v>
      </c>
      <c r="C26" s="9"/>
      <c r="D26" s="9"/>
      <c r="E26" s="9"/>
      <c r="F26" s="9"/>
      <c r="G26" s="9">
        <v>0</v>
      </c>
      <c r="H26" s="9">
        <v>250001</v>
      </c>
      <c r="I26" s="9">
        <f t="shared" si="0"/>
        <v>252501.01</v>
      </c>
    </row>
    <row r="27" spans="2:9" x14ac:dyDescent="0.2">
      <c r="B27" s="5"/>
      <c r="C27" s="9"/>
      <c r="D27" s="9"/>
      <c r="E27" s="9"/>
      <c r="F27" s="9"/>
      <c r="G27" s="9"/>
      <c r="H27" s="9"/>
      <c r="I27" s="9">
        <f t="shared" si="0"/>
        <v>0</v>
      </c>
    </row>
    <row r="28" spans="2:9" x14ac:dyDescent="0.2">
      <c r="B28" s="4" t="s">
        <v>14</v>
      </c>
      <c r="C28" s="8">
        <f>C6+C17</f>
        <v>0</v>
      </c>
      <c r="D28" s="8">
        <f>D6+D17</f>
        <v>0</v>
      </c>
      <c r="E28" s="8">
        <f>E6+E17</f>
        <v>0</v>
      </c>
      <c r="F28" s="8">
        <f>F6+F17</f>
        <v>0</v>
      </c>
      <c r="G28" s="8">
        <f>G6+G17-1</f>
        <v>161228360</v>
      </c>
      <c r="H28" s="8">
        <f>H6+H17-1</f>
        <v>175402689</v>
      </c>
      <c r="I28" s="9">
        <f t="shared" si="0"/>
        <v>177156715.88999999</v>
      </c>
    </row>
    <row r="29" spans="2:9" ht="13.5" thickBot="1" x14ac:dyDescent="0.25">
      <c r="B29" s="6"/>
      <c r="C29" s="10"/>
      <c r="D29" s="10"/>
      <c r="E29" s="10"/>
      <c r="F29" s="10"/>
      <c r="G29" s="10"/>
      <c r="H29" s="10"/>
    </row>
  </sheetData>
  <mergeCells count="3">
    <mergeCell ref="B2:H2"/>
    <mergeCell ref="B3:H3"/>
    <mergeCell ref="B4:H4"/>
  </mergeCells>
  <pageMargins left="0.7" right="0.7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F7d_RE</vt:lpstr>
      <vt:lpstr>F7d_RE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2016-12-22T17:46:17Z</cp:lastPrinted>
  <dcterms:created xsi:type="dcterms:W3CDTF">2016-10-11T21:34:03Z</dcterms:created>
  <dcterms:modified xsi:type="dcterms:W3CDTF">2020-03-05T00:53:31Z</dcterms:modified>
</cp:coreProperties>
</file>