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2020\2020\TESORERIA SIACAM\TRIMESTRALES LCF\2TRIM\"/>
    </mc:Choice>
  </mc:AlternateContent>
  <bookViews>
    <workbookView xWindow="0" yWindow="0" windowWidth="24000" windowHeight="9435"/>
  </bookViews>
  <sheets>
    <sheet name="2DO TRIM" sheetId="2" r:id="rId1"/>
  </sheets>
  <definedNames>
    <definedName name="_xlnm._FilterDatabase" localSheetId="0" hidden="1">'2DO TRIM'!$B$17:$J$23</definedName>
    <definedName name="_xlnm.Print_Area" localSheetId="0">'2DO TRIM'!$B$1:$J$75</definedName>
    <definedName name="_xlnm.Print_Titles" localSheetId="0">'2DO TRIM'!$1:$7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C55" i="2" l="1"/>
  <c r="C53" i="2"/>
  <c r="C36" i="2"/>
  <c r="C47" i="2"/>
  <c r="C57" i="2" l="1"/>
  <c r="C12" i="2" l="1"/>
  <c r="C63" i="2" l="1"/>
  <c r="C65" i="2" s="1"/>
  <c r="C43" i="2"/>
  <c r="C39" i="2"/>
  <c r="C21" i="2"/>
  <c r="C29" i="2"/>
  <c r="J21" i="2"/>
  <c r="I21" i="2"/>
  <c r="H21" i="2"/>
  <c r="G21" i="2"/>
  <c r="J17" i="2"/>
  <c r="I17" i="2"/>
  <c r="H17" i="2"/>
  <c r="C17" i="2"/>
  <c r="C50" i="2" l="1"/>
  <c r="C23" i="2"/>
</calcChain>
</file>

<file path=xl/sharedStrings.xml><?xml version="1.0" encoding="utf-8"?>
<sst xmlns="http://schemas.openxmlformats.org/spreadsheetml/2006/main" count="243" uniqueCount="84">
  <si>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</si>
  <si>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</si>
  <si>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</si>
  <si>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</si>
  <si>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</si>
  <si>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</si>
  <si>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</si>
  <si>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</si>
  <si>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MONTO FORTAMUN:</t>
  </si>
  <si>
    <t>SEGURIDAD Y PROTECCIÓN CIUDADANA</t>
  </si>
  <si>
    <t>TOTAL FORTAMUN</t>
  </si>
  <si>
    <t>ARQ. CARLOS MORENO MOO</t>
  </si>
  <si>
    <t>Director de Planeación y Bienestar</t>
  </si>
  <si>
    <t>MONTO FOPET 2020:</t>
  </si>
  <si>
    <t>MONTO FOPET 2019: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</si>
  <si>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</si>
  <si>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</si>
  <si>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</si>
  <si>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</si>
  <si>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</si>
  <si>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PAGO DE LUMINARIAS EN APOYO AL PROGRAMA MUNICIPAL DE SEGURIDAD PÚBLICA EN EL MUNICIPIO DE HECELCHAKAN</t>
  </si>
  <si>
    <t>INFRAESTRUCTURA</t>
  </si>
  <si>
    <t>MANTENIMIENTO A DIVERSAS AREAS DEL PALACIO MUNICIPAL DEL MUNICIPIO DE HECELCHAKAN</t>
  </si>
  <si>
    <t>AGUA POTABLE Y ALCANTARILLADO</t>
  </si>
  <si>
    <t>RERPARACIÓN Y MANTTO DE EQUIPO DE AGUA POTABLE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</si>
  <si>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</si>
  <si>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TOTAL FOPET 2019</t>
  </si>
  <si>
    <t>Programas y Proyectos SEGUNDO TRIMESTRE (del 1 de ENERO al  30 de JUNIO DE 2020)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</si>
  <si>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</si>
  <si>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</si>
  <si>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</si>
  <si>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</si>
  <si>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</si>
  <si>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</si>
  <si>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</si>
  <si>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</si>
  <si>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</si>
  <si>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</si>
  <si>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</si>
  <si>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</si>
  <si>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5 POZOS</t>
  </si>
  <si>
    <t>REHABILITACIÓN DE LOS POZOS 1 Y 3 DE LA LOCALIDAD DE CUMPICH MUNICIPIO DE HECELCHAKAN</t>
  </si>
  <si>
    <t>CUMPICH</t>
  </si>
  <si>
    <t>2 POZOS</t>
  </si>
  <si>
    <t>ND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</si>
  <si>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</si>
  <si>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</si>
  <si>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</si>
  <si>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</si>
  <si>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</si>
  <si>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</si>
  <si>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t>SF   PAVIMENTACIÓN</t>
  </si>
  <si>
    <t>3749.73 M2</t>
  </si>
  <si>
    <t>PAVIMENTACIÓN CON CARPETA ASFÁLTICA DE 5 CMS EN LA CALLE 8 DE LA LOCALIDAD DE POMUCH MUNICIPIO DE HECELCHAKÁN</t>
  </si>
  <si>
    <t>POMUCH</t>
  </si>
  <si>
    <t>751.09 M2</t>
  </si>
  <si>
    <t>PAVIMENTACIÓN CON CARPETA ASFÁLTICA DE 5 CMS EN LA CALLE 25 DE LA LOCALIDAD DE POMUCH MUNICIPIO DE HECELCHAKÁN</t>
  </si>
  <si>
    <t>1446.29 M2</t>
  </si>
  <si>
    <t>PAVIMENTACIÓN CON CARPETA ASFÁLTICA DE 5 CMS EN LA CALLE 3 Y 23  DE LA LOCALIDAD DE POMUCH MUNICIPIO DE HECELCHAKÁN</t>
  </si>
  <si>
    <t>1552.50 M2</t>
  </si>
  <si>
    <t>CONSTRUCCIÓN DE CAMINO SACACOSECHAS EN LA ZONA DE PRODUCCIÓN DE TIKIN EN LA LOCALIDAD DE HECELCHAKAN EN EL MUNICIPIO DE HECELCHAKAN.</t>
  </si>
  <si>
    <t>1 CAMINO (4.200)</t>
  </si>
  <si>
    <t>TOTAL FISMDF:</t>
  </si>
  <si>
    <t>MONTO BANOBRAS  :</t>
  </si>
  <si>
    <t>CONSTRUCCIÓN DE CAMINO SACACOSECHAS  EN LA ZONA DE PRODUCCIÓN DE CUMPICH DEL MUNICIPIO DE HECELCHAKAN</t>
  </si>
  <si>
    <t>1 CAMINO (4.4 KM)</t>
  </si>
  <si>
    <t>CONSTRUCCIÓN DE CAMINO SACACOSECHAS  EN LA ZONA DE PRODUCCIÓN DE NAREY EN LA LOCALIDAD DE CUMPICH DEL MUNICIPIO DE HECELCHAKAN</t>
  </si>
  <si>
    <t>1 CAMINO</t>
  </si>
  <si>
    <t>CONSTRUCCIÓN DE CAMINO SACACOSECHAS  EN LA ZONA DE PRODUCCIÓN DE XKOMBEK EN LA LOCALIDAD DE HECELCHAKAN  DEL MUNICIPIO DE HECELCHAKAN</t>
  </si>
  <si>
    <t>1 CAMINO (5 KM)</t>
  </si>
  <si>
    <t>F  FOMENTO A LA PRODUCCIÓN Y PRODUCTIVIDAD</t>
  </si>
  <si>
    <t>U9 INDIRECTOS</t>
  </si>
  <si>
    <t>SERVICIO DE ENERGÍA ELÉCTRICA</t>
  </si>
  <si>
    <t>PAGO DE ENERGÍA ELECTRICA</t>
  </si>
  <si>
    <t>12 PAGOS</t>
  </si>
  <si>
    <t xml:space="preserve">PAGO DE LUMMINARIAS  EN APOYO A LOS SERVICIOS PÙBLICOS  EN EL MUNICIPIO DE HECELCHAKÁN
</t>
  </si>
  <si>
    <t>PROGRAMA MUNICIPAL DE CONTIGENCIA SANITARIA</t>
  </si>
  <si>
    <t>PROGRAMA MUNICIPAL  DE CONTINGENCIA SANITARIA EN EL MUNICIPIO DE HECELCHAKÁN.(1500 DESPENSAS)</t>
  </si>
  <si>
    <t>PROGRAMA MUNICIPAL DE CONTINGENCIA SANITARIA EN EL MUNICIPIO DE HECELCHAKÁN .(1500 DESPENSAS)</t>
  </si>
  <si>
    <t>TOTAL FOPET</t>
  </si>
  <si>
    <t>REPARACIÓN Y MANTENIMIENTO ELÉCTRICO DE LA ACOMETIDA DE LA SUBESTACIÓN DEL POZO 8, EN EL FRACCIONAMIENTO GARDENIAS DE LA LOCALIDAD DE HECELCHAKAN MUNICIPIO DE HECELCHAKAN</t>
  </si>
  <si>
    <t>MANTENIMIENTO DEL PARQUE VEHICULAR DE LA POLICIA MUNICIPAL  ( PATRULLA  404), EN EL MUNICIPIO DE HECELCHAKÁN.</t>
  </si>
  <si>
    <t>MONTO   FAIS  :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</si>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</sst>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Caslon Regula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3" fontId="10" fillId="5" borderId="1" xfId="2" applyNumberFormat="1" applyFont="1" applyFill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44" fontId="4" fillId="0" borderId="0" xfId="1" applyFont="1" applyFill="1" applyAlignment="1">
      <alignment vertical="center" wrapText="1"/>
    </xf>
    <xf numFmtId="44" fontId="8" fillId="0" borderId="1" xfId="1" applyFont="1" applyFill="1" applyBorder="1" applyAlignment="1">
      <alignment horizontal="right" vertical="center" wrapText="1"/>
    </xf>
    <xf numFmtId="0" fontId="2" fillId="0" borderId="0" xfId="2" applyAlignment="1">
      <alignment vertical="center" wrapText="1"/>
    </xf>
    <xf numFmtId="164" fontId="10" fillId="0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2" fillId="2" borderId="0" xfId="2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8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4" fontId="20" fillId="0" borderId="0" xfId="2" applyNumberFormat="1" applyFont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vertical="center" wrapText="1"/>
    </xf>
    <xf numFmtId="0" fontId="24" fillId="4" borderId="12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0" fontId="26" fillId="0" borderId="0" xfId="0" applyFont="1"/>
    <xf numFmtId="0" fontId="26" fillId="0" borderId="1" xfId="0" applyFont="1" applyFill="1" applyBorder="1"/>
    <xf numFmtId="0" fontId="21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27" fillId="0" borderId="11" xfId="1" applyFont="1" applyBorder="1"/>
    <xf numFmtId="0" fontId="27" fillId="0" borderId="11" xfId="0" applyFont="1" applyBorder="1"/>
    <xf numFmtId="0" fontId="27" fillId="0" borderId="13" xfId="0" applyFont="1" applyBorder="1"/>
    <xf numFmtId="0" fontId="2" fillId="0" borderId="0" xfId="2" applyFont="1" applyAlignment="1">
      <alignment vertical="center" wrapText="1"/>
    </xf>
    <xf numFmtId="0" fontId="2" fillId="0" borderId="1" xfId="2" applyFont="1" applyBorder="1" applyAlignment="1">
      <alignment vertical="center" wrapText="1"/>
    </xf>
    <xf numFmtId="44" fontId="25" fillId="0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6" fillId="0" borderId="0" xfId="0" applyFont="1"/>
    <xf numFmtId="44" fontId="12" fillId="6" borderId="0" xfId="2" applyNumberFormat="1" applyFont="1" applyFill="1" applyBorder="1" applyAlignment="1">
      <alignment vertical="center" wrapText="1"/>
    </xf>
    <xf numFmtId="44" fontId="6" fillId="0" borderId="1" xfId="1" applyFont="1" applyBorder="1"/>
    <xf numFmtId="0" fontId="6" fillId="0" borderId="1" xfId="0" applyFont="1" applyBorder="1"/>
    <xf numFmtId="44" fontId="6" fillId="0" borderId="1" xfId="0" applyNumberFormat="1" applyFont="1" applyBorder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6" borderId="0" xfId="2" applyFont="1" applyFill="1" applyBorder="1" applyAlignment="1">
      <alignment horizontal="center" vertical="center" wrapText="1"/>
    </xf>
    <xf numFmtId="44" fontId="21" fillId="3" borderId="4" xfId="1" applyFont="1" applyFill="1" applyBorder="1" applyAlignment="1">
      <alignment horizontal="center" vertical="center" wrapText="1"/>
    </xf>
    <xf numFmtId="44" fontId="21" fillId="3" borderId="9" xfId="1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4" fontId="12" fillId="6" borderId="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519315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159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221783</xdr:colOff>
      <xdr:row>0</xdr:row>
      <xdr:rowOff>263804</xdr:rowOff>
    </xdr:from>
    <xdr:ext cx="1396125" cy="157993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180" y="263804"/>
          <a:ext cx="1396125" cy="1579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579088</xdr:colOff>
          <xdr:row>21</xdr:row>
          <xdr:rowOff>807365</xdr:rowOff>
        </xdr:from>
        <xdr:to>
          <xdr:col>9</xdr:col>
          <xdr:colOff>712438</xdr:colOff>
          <xdr:row>21</xdr:row>
          <xdr:rowOff>940715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579088</xdr:colOff>
          <xdr:row>21</xdr:row>
          <xdr:rowOff>807365</xdr:rowOff>
        </xdr:from>
        <xdr:to>
          <xdr:col>9</xdr:col>
          <xdr:colOff>712438</xdr:colOff>
          <xdr:row>21</xdr:row>
          <xdr:rowOff>940715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C000"/>
    <pageSetUpPr fitToPage="1"/>
  </sheetPr>
  <dimension ref="B1:J72"/>
  <sheetViews>
    <sheetView tabSelected="1" topLeftCell="B1" zoomScale="59" zoomScaleNormal="59" workbookViewId="0">
      <pane ySplit="7" topLeftCell="A65" activePane="bottomLeft" state="frozen"/>
      <selection pane="bottomLeft" activeCell="B67" sqref="B67"/>
    </sheetView>
  </sheetViews>
  <sheetFormatPr baseColWidth="10" defaultColWidth="11.42578125" defaultRowHeight="12.75"/>
  <cols>
    <col min="1" max="1" width="11.42578125" style="25"/>
    <col min="2" max="2" width="66.7109375" style="25" customWidth="1"/>
    <col min="3" max="3" width="34" style="25" customWidth="1"/>
    <col min="4" max="4" width="18.28515625" style="25" customWidth="1"/>
    <col min="5" max="5" width="27" style="25" customWidth="1"/>
    <col min="6" max="6" width="30.42578125" style="25" customWidth="1"/>
    <col min="7" max="7" width="15.5703125" style="25" customWidth="1"/>
    <col min="8" max="8" width="13.5703125" style="25" customWidth="1"/>
    <col min="9" max="9" width="16" style="25" customWidth="1"/>
    <col min="10" max="10" width="11.28515625" style="25" customWidth="1"/>
    <col min="11" max="16384" width="11.42578125" style="25"/>
  </cols>
  <sheetData>
    <row r="1" spans="2:10" s="1" customFormat="1" ht="45" customHeight="1">
      <c r="B1" s="75" t="s">
        <v>28</v>
      </c>
      <c r="C1" s="75"/>
      <c r="D1" s="75"/>
      <c r="E1" s="75"/>
      <c r="F1" s="75"/>
      <c r="G1" s="75"/>
      <c r="H1" s="75"/>
      <c r="I1" s="75"/>
      <c r="J1" s="75"/>
    </row>
    <row r="2" spans="2:10" s="1" customFormat="1" ht="25.5" customHeight="1">
      <c r="B2" s="76"/>
      <c r="C2" s="76"/>
      <c r="D2" s="76"/>
      <c r="E2" s="76"/>
      <c r="F2" s="76"/>
      <c r="G2" s="76"/>
      <c r="H2" s="76"/>
      <c r="I2" s="76"/>
      <c r="J2" s="76"/>
    </row>
    <row r="3" spans="2:10" s="1" customFormat="1" ht="45.75" customHeight="1">
      <c r="B3" s="86" t="s">
        <v>27</v>
      </c>
      <c r="C3" s="86"/>
      <c r="D3" s="86"/>
      <c r="E3" s="86"/>
      <c r="F3" s="86"/>
      <c r="G3" s="86"/>
      <c r="H3" s="86"/>
      <c r="I3" s="86"/>
      <c r="J3" s="86"/>
    </row>
    <row r="4" spans="2:10" s="1" customFormat="1" ht="34.5" customHeight="1">
      <c r="B4" s="2"/>
      <c r="C4" s="2"/>
      <c r="D4" s="2"/>
      <c r="E4" s="77" t="s">
        <v>82</v>
      </c>
      <c r="F4" s="77"/>
      <c r="G4" s="77"/>
      <c r="H4" s="78">
        <v>36114333</v>
      </c>
      <c r="I4" s="78"/>
      <c r="J4" s="78"/>
    </row>
    <row r="5" spans="2:10" s="1" customFormat="1" ht="34.5" customHeight="1" thickBot="1">
      <c r="B5" s="2"/>
      <c r="C5" s="2"/>
      <c r="D5" s="2"/>
      <c r="E5" s="2"/>
      <c r="F5" s="38"/>
      <c r="G5" s="38"/>
      <c r="H5" s="39"/>
      <c r="I5" s="39"/>
      <c r="J5" s="2"/>
    </row>
    <row r="6" spans="2:10" s="1" customFormat="1" ht="42" customHeight="1" thickBot="1">
      <c r="B6" s="79" t="s">
        <v>29</v>
      </c>
      <c r="C6" s="81" t="s">
        <v>30</v>
      </c>
      <c r="D6" s="79" t="s">
        <v>2</v>
      </c>
      <c r="E6" s="79" t="s">
        <v>31</v>
      </c>
      <c r="F6" s="79" t="s">
        <v>3</v>
      </c>
      <c r="G6" s="81" t="s">
        <v>0</v>
      </c>
      <c r="H6" s="91" t="s">
        <v>1</v>
      </c>
      <c r="I6" s="92"/>
      <c r="J6" s="93"/>
    </row>
    <row r="7" spans="2:10" s="1" customFormat="1" ht="33" customHeight="1" thickBot="1">
      <c r="B7" s="80"/>
      <c r="C7" s="82"/>
      <c r="D7" s="80"/>
      <c r="E7" s="80"/>
      <c r="F7" s="80"/>
      <c r="G7" s="82"/>
      <c r="H7" s="40" t="s">
        <v>32</v>
      </c>
      <c r="I7" s="40" t="s">
        <v>33</v>
      </c>
      <c r="J7" s="40" t="s">
        <v>34</v>
      </c>
    </row>
    <row r="8" spans="2:10" s="1" customFormat="1" ht="31.5" customHeight="1">
      <c r="B8" s="90" t="s">
        <v>35</v>
      </c>
      <c r="C8" s="90"/>
      <c r="D8" s="90"/>
      <c r="E8" s="90"/>
      <c r="F8" s="90"/>
      <c r="G8" s="90"/>
      <c r="H8" s="90"/>
      <c r="I8" s="90"/>
      <c r="J8" s="90"/>
    </row>
    <row r="9" spans="2:10" s="1" customFormat="1" ht="27.75" customHeight="1">
      <c r="B9" s="41" t="s">
        <v>71</v>
      </c>
      <c r="C9" s="42"/>
      <c r="D9" s="42"/>
      <c r="E9" s="42"/>
      <c r="F9" s="42"/>
      <c r="G9" s="42"/>
      <c r="H9" s="42"/>
      <c r="I9" s="42"/>
      <c r="J9" s="42"/>
    </row>
    <row r="10" spans="2:10" s="7" customFormat="1" ht="70.5" customHeight="1">
      <c r="B10" s="3" t="s">
        <v>36</v>
      </c>
      <c r="C10" s="4">
        <v>1067200</v>
      </c>
      <c r="D10" s="5" t="s">
        <v>4</v>
      </c>
      <c r="E10" s="5" t="s">
        <v>6</v>
      </c>
      <c r="F10" s="6" t="s">
        <v>6</v>
      </c>
      <c r="G10" s="5" t="s">
        <v>37</v>
      </c>
      <c r="H10" s="5" t="s">
        <v>7</v>
      </c>
      <c r="I10" s="5" t="s">
        <v>7</v>
      </c>
      <c r="J10" s="5" t="s">
        <v>7</v>
      </c>
    </row>
    <row r="11" spans="2:10" s="7" customFormat="1" ht="35.25" customHeight="1">
      <c r="B11" s="90" t="s">
        <v>38</v>
      </c>
      <c r="C11" s="90"/>
      <c r="D11" s="90"/>
      <c r="E11" s="90"/>
      <c r="F11" s="90"/>
      <c r="G11" s="90"/>
      <c r="H11" s="90"/>
      <c r="I11" s="90"/>
      <c r="J11" s="90"/>
    </row>
    <row r="12" spans="2:10" s="7" customFormat="1" ht="57.75" customHeight="1">
      <c r="B12" s="43" t="s">
        <v>39</v>
      </c>
      <c r="C12" s="44">
        <f>SUM(C13:C16)</f>
        <v>2463803.89</v>
      </c>
      <c r="D12" s="45"/>
      <c r="E12" s="46"/>
      <c r="F12" s="17"/>
      <c r="G12" s="14" t="s">
        <v>40</v>
      </c>
      <c r="H12" s="36" t="str">
        <f>+H13</f>
        <v>ND</v>
      </c>
      <c r="I12" s="36" t="str">
        <f>+I13</f>
        <v>ND</v>
      </c>
      <c r="J12" s="36" t="str">
        <f>+J13</f>
        <v>ND</v>
      </c>
    </row>
    <row r="13" spans="2:10" s="7" customFormat="1" ht="66.75" customHeight="1">
      <c r="B13" s="3" t="s">
        <v>41</v>
      </c>
      <c r="C13" s="47">
        <v>1020002.36</v>
      </c>
      <c r="D13" s="5" t="s">
        <v>4</v>
      </c>
      <c r="E13" s="5" t="s">
        <v>6</v>
      </c>
      <c r="F13" s="10" t="s">
        <v>42</v>
      </c>
      <c r="G13" s="5" t="s">
        <v>43</v>
      </c>
      <c r="H13" s="48" t="s">
        <v>44</v>
      </c>
      <c r="I13" s="48" t="s">
        <v>44</v>
      </c>
      <c r="J13" s="48" t="s">
        <v>44</v>
      </c>
    </row>
    <row r="14" spans="2:10" s="7" customFormat="1" ht="60" customHeight="1">
      <c r="B14" s="3" t="s">
        <v>45</v>
      </c>
      <c r="C14" s="9">
        <v>452265.2</v>
      </c>
      <c r="D14" s="5" t="s">
        <v>4</v>
      </c>
      <c r="E14" s="5" t="s">
        <v>6</v>
      </c>
      <c r="F14" s="10" t="s">
        <v>6</v>
      </c>
      <c r="G14" s="5" t="s">
        <v>46</v>
      </c>
      <c r="H14" s="48" t="s">
        <v>44</v>
      </c>
      <c r="I14" s="48" t="s">
        <v>44</v>
      </c>
      <c r="J14" s="48" t="s">
        <v>44</v>
      </c>
    </row>
    <row r="15" spans="2:10" s="7" customFormat="1" ht="64.5" customHeight="1">
      <c r="B15" s="3" t="s">
        <v>47</v>
      </c>
      <c r="C15" s="9">
        <v>364004.1</v>
      </c>
      <c r="D15" s="5" t="s">
        <v>4</v>
      </c>
      <c r="E15" s="5" t="s">
        <v>6</v>
      </c>
      <c r="F15" s="10" t="s">
        <v>48</v>
      </c>
      <c r="G15" s="5" t="s">
        <v>46</v>
      </c>
      <c r="H15" s="48" t="s">
        <v>44</v>
      </c>
      <c r="I15" s="48" t="s">
        <v>44</v>
      </c>
      <c r="J15" s="48" t="s">
        <v>44</v>
      </c>
    </row>
    <row r="16" spans="2:10" s="7" customFormat="1" ht="62.25" customHeight="1">
      <c r="B16" s="3" t="s">
        <v>49</v>
      </c>
      <c r="C16" s="9">
        <v>627532.23</v>
      </c>
      <c r="D16" s="5" t="s">
        <v>4</v>
      </c>
      <c r="E16" s="5" t="s">
        <v>6</v>
      </c>
      <c r="F16" s="10" t="s">
        <v>50</v>
      </c>
      <c r="G16" s="5" t="s">
        <v>46</v>
      </c>
      <c r="H16" s="48" t="s">
        <v>44</v>
      </c>
      <c r="I16" s="48" t="s">
        <v>44</v>
      </c>
      <c r="J16" s="48" t="s">
        <v>44</v>
      </c>
    </row>
    <row r="17" spans="2:10" s="7" customFormat="1" ht="50.25" customHeight="1">
      <c r="B17" s="49" t="s">
        <v>51</v>
      </c>
      <c r="C17" s="11">
        <f>SUM(C18:C20)</f>
        <v>3503623.19</v>
      </c>
      <c r="D17" s="12"/>
      <c r="E17" s="13"/>
      <c r="F17" s="6"/>
      <c r="G17" s="14" t="s">
        <v>52</v>
      </c>
      <c r="H17" s="36" t="str">
        <f>+H18</f>
        <v>ND</v>
      </c>
      <c r="I17" s="36" t="str">
        <f>+I18</f>
        <v>ND</v>
      </c>
      <c r="J17" s="36" t="str">
        <f>+J18</f>
        <v>ND</v>
      </c>
    </row>
    <row r="18" spans="2:10" s="7" customFormat="1" ht="86.25" customHeight="1">
      <c r="B18" s="16" t="s">
        <v>53</v>
      </c>
      <c r="C18" s="9">
        <v>716034.13</v>
      </c>
      <c r="D18" s="5" t="s">
        <v>4</v>
      </c>
      <c r="E18" s="5" t="s">
        <v>6</v>
      </c>
      <c r="F18" s="6" t="s">
        <v>54</v>
      </c>
      <c r="G18" s="5" t="s">
        <v>55</v>
      </c>
      <c r="H18" s="15" t="s">
        <v>44</v>
      </c>
      <c r="I18" s="15" t="s">
        <v>44</v>
      </c>
      <c r="J18" s="15" t="s">
        <v>44</v>
      </c>
    </row>
    <row r="19" spans="2:10" s="7" customFormat="1" ht="76.5" customHeight="1">
      <c r="B19" s="16" t="s">
        <v>56</v>
      </c>
      <c r="C19" s="9">
        <v>1369656.54</v>
      </c>
      <c r="D19" s="5" t="s">
        <v>4</v>
      </c>
      <c r="E19" s="5" t="s">
        <v>6</v>
      </c>
      <c r="F19" s="6" t="s">
        <v>54</v>
      </c>
      <c r="G19" s="5" t="s">
        <v>57</v>
      </c>
      <c r="H19" s="15" t="s">
        <v>44</v>
      </c>
      <c r="I19" s="15" t="s">
        <v>44</v>
      </c>
      <c r="J19" s="15" t="s">
        <v>44</v>
      </c>
    </row>
    <row r="20" spans="2:10" s="7" customFormat="1" ht="81.75" customHeight="1">
      <c r="B20" s="16" t="s">
        <v>58</v>
      </c>
      <c r="C20" s="9">
        <v>1417932.52</v>
      </c>
      <c r="D20" s="5" t="s">
        <v>4</v>
      </c>
      <c r="E20" s="5" t="s">
        <v>6</v>
      </c>
      <c r="F20" s="6" t="s">
        <v>54</v>
      </c>
      <c r="G20" s="5" t="s">
        <v>59</v>
      </c>
      <c r="H20" s="15" t="s">
        <v>44</v>
      </c>
      <c r="I20" s="15" t="s">
        <v>44</v>
      </c>
      <c r="J20" s="15" t="s">
        <v>44</v>
      </c>
    </row>
    <row r="21" spans="2:10" s="7" customFormat="1" ht="60" customHeight="1">
      <c r="B21" s="49" t="s">
        <v>70</v>
      </c>
      <c r="C21" s="11">
        <f>+C22</f>
        <v>3497199.05</v>
      </c>
      <c r="D21" s="12"/>
      <c r="E21" s="13"/>
      <c r="F21" s="6"/>
      <c r="G21" s="14" t="str">
        <f>+G22</f>
        <v>1 CAMINO (4.200)</v>
      </c>
      <c r="H21" s="8" t="str">
        <f>+H22</f>
        <v>ND</v>
      </c>
      <c r="I21" s="8" t="str">
        <f>+I22</f>
        <v>ND</v>
      </c>
      <c r="J21" s="8" t="str">
        <f>+J22</f>
        <v>ND</v>
      </c>
    </row>
    <row r="22" spans="2:10" s="7" customFormat="1" ht="90.75" customHeight="1">
      <c r="B22" s="16" t="s">
        <v>60</v>
      </c>
      <c r="C22" s="9">
        <v>3497199.05</v>
      </c>
      <c r="D22" s="5" t="s">
        <v>4</v>
      </c>
      <c r="E22" s="5" t="s">
        <v>6</v>
      </c>
      <c r="F22" s="6" t="s">
        <v>6</v>
      </c>
      <c r="G22" s="5" t="s">
        <v>61</v>
      </c>
      <c r="H22" s="5" t="s">
        <v>44</v>
      </c>
      <c r="I22" s="5" t="s">
        <v>44</v>
      </c>
      <c r="J22" s="5" t="s">
        <v>44</v>
      </c>
    </row>
    <row r="23" spans="2:10" s="1" customFormat="1" ht="50.25" customHeight="1">
      <c r="B23" s="37" t="s">
        <v>62</v>
      </c>
      <c r="C23" s="11">
        <f>+C21+C17+C12+C10</f>
        <v>10531826.130000001</v>
      </c>
      <c r="D23" s="6"/>
      <c r="E23" s="6"/>
      <c r="F23" s="6"/>
      <c r="G23" s="17"/>
      <c r="H23" s="8"/>
      <c r="I23" s="8"/>
      <c r="J23" s="8"/>
    </row>
    <row r="24" spans="2:10" s="1" customFormat="1" ht="33" customHeight="1">
      <c r="B24" s="18"/>
      <c r="C24" s="19"/>
      <c r="D24" s="20"/>
      <c r="E24" s="20"/>
      <c r="F24" s="20"/>
      <c r="G24" s="21"/>
      <c r="H24" s="22"/>
      <c r="I24" s="22"/>
      <c r="J24" s="22"/>
    </row>
    <row r="25" spans="2:10" s="1" customFormat="1" ht="40.5" customHeight="1">
      <c r="B25" s="18"/>
      <c r="C25" s="19"/>
      <c r="D25" s="20"/>
      <c r="E25" s="87" t="s">
        <v>63</v>
      </c>
      <c r="F25" s="87"/>
      <c r="G25" s="87"/>
      <c r="H25" s="78">
        <v>13220999.550000001</v>
      </c>
      <c r="I25" s="78"/>
      <c r="J25" s="78"/>
    </row>
    <row r="26" spans="2:10" s="1" customFormat="1" ht="33" customHeight="1" thickBot="1">
      <c r="B26" s="2"/>
      <c r="C26" s="23"/>
      <c r="D26" s="2"/>
      <c r="E26" s="2"/>
      <c r="F26" s="2"/>
      <c r="G26" s="2"/>
      <c r="H26" s="2"/>
      <c r="I26" s="2"/>
      <c r="J26" s="2"/>
    </row>
    <row r="27" spans="2:10" s="1" customFormat="1" ht="33" customHeight="1" thickBot="1">
      <c r="B27" s="79" t="s">
        <v>29</v>
      </c>
      <c r="C27" s="88" t="s">
        <v>30</v>
      </c>
      <c r="D27" s="79" t="s">
        <v>2</v>
      </c>
      <c r="E27" s="79" t="s">
        <v>31</v>
      </c>
      <c r="F27" s="79" t="s">
        <v>3</v>
      </c>
      <c r="G27" s="81" t="s">
        <v>0</v>
      </c>
      <c r="H27" s="83" t="s">
        <v>1</v>
      </c>
      <c r="I27" s="84"/>
      <c r="J27" s="85"/>
    </row>
    <row r="28" spans="2:10" s="1" customFormat="1" ht="30.75" customHeight="1" thickBot="1">
      <c r="B28" s="80"/>
      <c r="C28" s="89"/>
      <c r="D28" s="80"/>
      <c r="E28" s="80"/>
      <c r="F28" s="80"/>
      <c r="G28" s="82"/>
      <c r="H28" s="40" t="s">
        <v>32</v>
      </c>
      <c r="I28" s="40" t="s">
        <v>33</v>
      </c>
      <c r="J28" s="40" t="s">
        <v>34</v>
      </c>
    </row>
    <row r="29" spans="2:10" s="1" customFormat="1" ht="55.5" customHeight="1">
      <c r="B29" s="43" t="s">
        <v>70</v>
      </c>
      <c r="C29" s="11">
        <f>SUM(C30:C32)</f>
        <v>7634904.4400000004</v>
      </c>
      <c r="D29" s="50"/>
      <c r="E29" s="50"/>
      <c r="F29" s="50"/>
      <c r="G29" s="50"/>
      <c r="H29" s="26"/>
      <c r="I29" s="26"/>
      <c r="J29" s="26"/>
    </row>
    <row r="30" spans="2:10" s="1" customFormat="1" ht="86.25" customHeight="1">
      <c r="B30" s="3" t="s">
        <v>64</v>
      </c>
      <c r="C30" s="24">
        <v>3960101.47</v>
      </c>
      <c r="D30" s="5" t="s">
        <v>4</v>
      </c>
      <c r="E30" s="5" t="s">
        <v>6</v>
      </c>
      <c r="F30" s="6" t="s">
        <v>42</v>
      </c>
      <c r="G30" s="5" t="s">
        <v>65</v>
      </c>
      <c r="H30" s="5" t="s">
        <v>44</v>
      </c>
      <c r="I30" s="5" t="s">
        <v>44</v>
      </c>
      <c r="J30" s="5" t="s">
        <v>44</v>
      </c>
    </row>
    <row r="31" spans="2:10" s="1" customFormat="1" ht="87.75" customHeight="1">
      <c r="B31" s="3" t="s">
        <v>66</v>
      </c>
      <c r="C31" s="24">
        <v>674802.97</v>
      </c>
      <c r="D31" s="5" t="s">
        <v>4</v>
      </c>
      <c r="E31" s="5" t="s">
        <v>6</v>
      </c>
      <c r="F31" s="6" t="s">
        <v>42</v>
      </c>
      <c r="G31" s="5" t="s">
        <v>67</v>
      </c>
      <c r="H31" s="5" t="s">
        <v>44</v>
      </c>
      <c r="I31" s="5" t="s">
        <v>44</v>
      </c>
      <c r="J31" s="5" t="s">
        <v>44</v>
      </c>
    </row>
    <row r="32" spans="2:10" s="1" customFormat="1" ht="95.25" customHeight="1">
      <c r="B32" s="3" t="s">
        <v>68</v>
      </c>
      <c r="C32" s="24">
        <v>3000000</v>
      </c>
      <c r="D32" s="5" t="s">
        <v>4</v>
      </c>
      <c r="E32" s="5" t="s">
        <v>6</v>
      </c>
      <c r="F32" s="6" t="s">
        <v>5</v>
      </c>
      <c r="G32" s="5" t="s">
        <v>69</v>
      </c>
      <c r="H32" s="5" t="s">
        <v>44</v>
      </c>
      <c r="I32" s="5" t="s">
        <v>44</v>
      </c>
      <c r="J32" s="5" t="s">
        <v>44</v>
      </c>
    </row>
    <row r="33" spans="2:10" s="1" customFormat="1" ht="33" customHeight="1">
      <c r="B33" s="2"/>
      <c r="C33" s="23"/>
      <c r="D33" s="2"/>
      <c r="E33" s="2"/>
      <c r="F33" s="2"/>
      <c r="G33" s="2"/>
      <c r="H33" s="2"/>
      <c r="I33" s="2"/>
      <c r="J33" s="2"/>
    </row>
    <row r="34" spans="2:10" s="1" customFormat="1" ht="33" customHeight="1">
      <c r="B34" s="2"/>
      <c r="C34" s="23"/>
      <c r="D34" s="2"/>
      <c r="E34" s="2"/>
      <c r="F34" s="2"/>
      <c r="G34" s="2"/>
      <c r="H34" s="2"/>
      <c r="I34" s="2"/>
      <c r="J34" s="2"/>
    </row>
    <row r="35" spans="2:10" ht="51.75" customHeight="1">
      <c r="B35" s="51"/>
      <c r="C35" s="51"/>
      <c r="D35" s="51"/>
      <c r="E35" s="87" t="s">
        <v>8</v>
      </c>
      <c r="F35" s="87"/>
      <c r="G35" s="87"/>
      <c r="H35" s="78">
        <v>22707125</v>
      </c>
      <c r="I35" s="78"/>
      <c r="J35" s="78"/>
    </row>
    <row r="36" spans="2:10" s="30" customFormat="1" ht="51.75" customHeight="1">
      <c r="B36" s="49" t="s">
        <v>72</v>
      </c>
      <c r="C36" s="11">
        <f>SUM(C37:C38)</f>
        <v>8060019.2400000002</v>
      </c>
      <c r="D36" s="52"/>
      <c r="E36" s="53"/>
      <c r="F36" s="53"/>
      <c r="G36" s="53"/>
      <c r="H36" s="54"/>
      <c r="I36" s="54"/>
      <c r="J36" s="54"/>
    </row>
    <row r="37" spans="2:10" s="30" customFormat="1" ht="42" customHeight="1">
      <c r="B37" s="3" t="s">
        <v>73</v>
      </c>
      <c r="C37" s="55">
        <v>7712019.2400000002</v>
      </c>
      <c r="D37" s="16" t="s">
        <v>4</v>
      </c>
      <c r="E37" s="16" t="s">
        <v>6</v>
      </c>
      <c r="F37" s="16" t="s">
        <v>18</v>
      </c>
      <c r="G37" s="56" t="s">
        <v>74</v>
      </c>
      <c r="H37" s="57" t="s">
        <v>7</v>
      </c>
      <c r="I37" s="57" t="s">
        <v>7</v>
      </c>
      <c r="J37" s="57" t="s">
        <v>7</v>
      </c>
    </row>
    <row r="38" spans="2:10" s="30" customFormat="1" ht="66" customHeight="1">
      <c r="B38" s="3" t="s">
        <v>75</v>
      </c>
      <c r="C38" s="4">
        <v>348000</v>
      </c>
      <c r="D38" s="16" t="s">
        <v>4</v>
      </c>
      <c r="E38" s="16" t="s">
        <v>6</v>
      </c>
      <c r="F38" s="16" t="s">
        <v>18</v>
      </c>
      <c r="G38" s="56" t="s">
        <v>19</v>
      </c>
      <c r="H38" s="57" t="s">
        <v>7</v>
      </c>
      <c r="I38" s="57" t="s">
        <v>7</v>
      </c>
      <c r="J38" s="57" t="s">
        <v>7</v>
      </c>
    </row>
    <row r="39" spans="2:10" ht="48.95" customHeight="1">
      <c r="B39" s="49" t="s">
        <v>9</v>
      </c>
      <c r="C39" s="11">
        <f>SUM(C40:C42)</f>
        <v>892476.05</v>
      </c>
      <c r="D39" s="58"/>
      <c r="E39" s="58"/>
      <c r="F39" s="59"/>
      <c r="G39" s="59"/>
      <c r="H39" s="60"/>
      <c r="I39" s="61"/>
      <c r="J39" s="61"/>
    </row>
    <row r="40" spans="2:10" ht="45.75" customHeight="1">
      <c r="B40" s="3" t="s">
        <v>17</v>
      </c>
      <c r="C40" s="4">
        <v>469276.05</v>
      </c>
      <c r="D40" s="16" t="s">
        <v>4</v>
      </c>
      <c r="E40" s="16" t="s">
        <v>6</v>
      </c>
      <c r="F40" s="16" t="s">
        <v>18</v>
      </c>
      <c r="G40" s="16" t="s">
        <v>19</v>
      </c>
      <c r="H40" s="57" t="s">
        <v>7</v>
      </c>
      <c r="I40" s="57" t="s">
        <v>7</v>
      </c>
      <c r="J40" s="57" t="s">
        <v>7</v>
      </c>
    </row>
    <row r="41" spans="2:10" ht="63" customHeight="1">
      <c r="B41" s="3" t="s">
        <v>20</v>
      </c>
      <c r="C41" s="4">
        <v>371200</v>
      </c>
      <c r="D41" s="16" t="s">
        <v>4</v>
      </c>
      <c r="E41" s="16" t="s">
        <v>6</v>
      </c>
      <c r="F41" s="16" t="s">
        <v>18</v>
      </c>
      <c r="G41" s="16" t="s">
        <v>19</v>
      </c>
      <c r="H41" s="57" t="s">
        <v>7</v>
      </c>
      <c r="I41" s="57" t="s">
        <v>7</v>
      </c>
      <c r="J41" s="57" t="s">
        <v>7</v>
      </c>
    </row>
    <row r="42" spans="2:10" ht="65.25" customHeight="1">
      <c r="B42" s="3" t="s">
        <v>81</v>
      </c>
      <c r="C42" s="4">
        <v>52000</v>
      </c>
      <c r="D42" s="16" t="s">
        <v>4</v>
      </c>
      <c r="E42" s="16" t="s">
        <v>6</v>
      </c>
      <c r="F42" s="16" t="s">
        <v>18</v>
      </c>
      <c r="G42" s="16" t="s">
        <v>19</v>
      </c>
      <c r="H42" s="57" t="s">
        <v>7</v>
      </c>
      <c r="I42" s="57" t="s">
        <v>7</v>
      </c>
      <c r="J42" s="57" t="s">
        <v>7</v>
      </c>
    </row>
    <row r="43" spans="2:10" ht="48.95" customHeight="1">
      <c r="B43" s="49" t="s">
        <v>23</v>
      </c>
      <c r="C43" s="11">
        <f>+C44</f>
        <v>44080</v>
      </c>
      <c r="D43" s="16"/>
      <c r="E43" s="16"/>
      <c r="F43" s="16"/>
      <c r="G43" s="16"/>
      <c r="H43" s="57"/>
      <c r="I43" s="62"/>
      <c r="J43" s="62"/>
    </row>
    <row r="44" spans="2:10" ht="48.75" customHeight="1">
      <c r="B44" s="16" t="s">
        <v>24</v>
      </c>
      <c r="C44" s="63">
        <v>44080</v>
      </c>
      <c r="D44" s="16" t="s">
        <v>4</v>
      </c>
      <c r="E44" s="16" t="s">
        <v>6</v>
      </c>
      <c r="F44" s="16" t="s">
        <v>18</v>
      </c>
      <c r="G44" s="16" t="s">
        <v>19</v>
      </c>
      <c r="H44" s="57" t="s">
        <v>7</v>
      </c>
      <c r="I44" s="57" t="s">
        <v>7</v>
      </c>
      <c r="J44" s="57" t="s">
        <v>7</v>
      </c>
    </row>
    <row r="45" spans="2:10" ht="48.95" customHeight="1">
      <c r="B45" s="49" t="s">
        <v>21</v>
      </c>
      <c r="C45" s="11">
        <v>270000</v>
      </c>
      <c r="D45" s="64"/>
      <c r="E45" s="64"/>
      <c r="F45" s="65"/>
      <c r="G45" s="65"/>
      <c r="H45" s="65"/>
      <c r="I45" s="62"/>
      <c r="J45" s="62"/>
    </row>
    <row r="46" spans="2:10" ht="54">
      <c r="B46" s="16" t="s">
        <v>22</v>
      </c>
      <c r="C46" s="55">
        <v>270000</v>
      </c>
      <c r="D46" s="16" t="s">
        <v>4</v>
      </c>
      <c r="E46" s="16" t="s">
        <v>6</v>
      </c>
      <c r="F46" s="16" t="s">
        <v>18</v>
      </c>
      <c r="G46" s="16" t="s">
        <v>19</v>
      </c>
      <c r="H46" s="57" t="s">
        <v>7</v>
      </c>
      <c r="I46" s="57" t="s">
        <v>7</v>
      </c>
      <c r="J46" s="57" t="s">
        <v>7</v>
      </c>
    </row>
    <row r="47" spans="2:10" ht="48.95" customHeight="1">
      <c r="B47" s="49" t="s">
        <v>76</v>
      </c>
      <c r="C47" s="11">
        <f>+C48+C49</f>
        <v>3450000</v>
      </c>
      <c r="D47" s="16"/>
      <c r="E47" s="16"/>
      <c r="F47" s="16"/>
      <c r="G47" s="16"/>
      <c r="H47" s="66"/>
      <c r="I47" s="67"/>
      <c r="J47" s="67"/>
    </row>
    <row r="48" spans="2:10" ht="67.5" customHeight="1">
      <c r="B48" s="3" t="s">
        <v>77</v>
      </c>
      <c r="C48" s="4">
        <v>1725000</v>
      </c>
      <c r="D48" s="5" t="s">
        <v>4</v>
      </c>
      <c r="E48" s="5" t="s">
        <v>6</v>
      </c>
      <c r="F48" s="6" t="s">
        <v>18</v>
      </c>
      <c r="G48" s="5" t="s">
        <v>19</v>
      </c>
      <c r="H48" s="5" t="s">
        <v>7</v>
      </c>
      <c r="I48" s="5" t="s">
        <v>7</v>
      </c>
      <c r="J48" s="5" t="s">
        <v>7</v>
      </c>
    </row>
    <row r="49" spans="2:10" ht="62.25" customHeight="1">
      <c r="B49" s="3" t="s">
        <v>78</v>
      </c>
      <c r="C49" s="4">
        <v>1725000</v>
      </c>
      <c r="D49" s="5" t="s">
        <v>4</v>
      </c>
      <c r="E49" s="5" t="s">
        <v>6</v>
      </c>
      <c r="F49" s="6" t="s">
        <v>18</v>
      </c>
      <c r="G49" s="5" t="s">
        <v>19</v>
      </c>
      <c r="H49" s="5" t="s">
        <v>7</v>
      </c>
      <c r="I49" s="5" t="s">
        <v>7</v>
      </c>
      <c r="J49" s="5" t="s">
        <v>7</v>
      </c>
    </row>
    <row r="50" spans="2:10" ht="51.75" customHeight="1">
      <c r="B50" s="37" t="s">
        <v>10</v>
      </c>
      <c r="C50" s="11">
        <f>+C47+C45+C43+C39+C36</f>
        <v>12716575.289999999</v>
      </c>
      <c r="D50" s="68"/>
      <c r="E50" s="68"/>
      <c r="F50" s="68"/>
      <c r="G50" s="68"/>
      <c r="H50" s="69"/>
      <c r="I50" s="62"/>
      <c r="J50" s="62"/>
    </row>
    <row r="51" spans="2:10" ht="34.5" customHeight="1">
      <c r="B51" s="70"/>
      <c r="C51" s="70"/>
      <c r="D51" s="70"/>
      <c r="E51" s="70"/>
      <c r="F51" s="70"/>
      <c r="G51" s="70"/>
      <c r="H51" s="70"/>
      <c r="I51" s="61"/>
      <c r="J51" s="61"/>
    </row>
    <row r="52" spans="2:10" ht="45.75" customHeight="1">
      <c r="B52" s="70"/>
      <c r="C52" s="70"/>
      <c r="D52" s="70"/>
      <c r="E52" s="87" t="s">
        <v>13</v>
      </c>
      <c r="F52" s="87"/>
      <c r="G52" s="71"/>
      <c r="H52" s="95">
        <v>357115</v>
      </c>
      <c r="I52" s="95"/>
      <c r="J52" s="95"/>
    </row>
    <row r="53" spans="2:10" ht="51.75" customHeight="1">
      <c r="B53" s="43" t="s">
        <v>9</v>
      </c>
      <c r="C53" s="11">
        <f>+C54</f>
        <v>72384</v>
      </c>
      <c r="D53" s="52"/>
      <c r="E53" s="53"/>
      <c r="F53" s="53"/>
      <c r="G53" s="53"/>
      <c r="H53" s="54"/>
      <c r="I53" s="54"/>
      <c r="J53" s="54"/>
    </row>
    <row r="54" spans="2:10" ht="131.25" customHeight="1">
      <c r="B54" s="3" t="s">
        <v>25</v>
      </c>
      <c r="C54" s="55">
        <v>72384</v>
      </c>
      <c r="D54" s="16" t="s">
        <v>4</v>
      </c>
      <c r="E54" s="16" t="s">
        <v>6</v>
      </c>
      <c r="F54" s="16" t="s">
        <v>18</v>
      </c>
      <c r="G54" s="56" t="s">
        <v>19</v>
      </c>
      <c r="H54" s="57" t="s">
        <v>7</v>
      </c>
      <c r="I54" s="57" t="s">
        <v>7</v>
      </c>
      <c r="J54" s="57" t="s">
        <v>7</v>
      </c>
    </row>
    <row r="55" spans="2:10" ht="45.75" customHeight="1">
      <c r="B55" s="43" t="s">
        <v>23</v>
      </c>
      <c r="C55" s="11">
        <f>+C56</f>
        <v>12183.63</v>
      </c>
      <c r="D55" s="16"/>
      <c r="E55" s="16"/>
      <c r="F55" s="16"/>
      <c r="G55" s="56"/>
      <c r="H55" s="57"/>
      <c r="I55" s="57"/>
      <c r="J55" s="57"/>
    </row>
    <row r="56" spans="2:10" ht="103.5" customHeight="1">
      <c r="B56" s="3" t="s">
        <v>80</v>
      </c>
      <c r="C56" s="4">
        <v>12183.63</v>
      </c>
      <c r="D56" s="16" t="s">
        <v>4</v>
      </c>
      <c r="E56" s="16" t="s">
        <v>6</v>
      </c>
      <c r="F56" s="16" t="s">
        <v>18</v>
      </c>
      <c r="G56" s="56" t="s">
        <v>19</v>
      </c>
      <c r="H56" s="57" t="s">
        <v>7</v>
      </c>
      <c r="I56" s="57" t="s">
        <v>7</v>
      </c>
      <c r="J56" s="57" t="s">
        <v>7</v>
      </c>
    </row>
    <row r="57" spans="2:10" ht="48.75" customHeight="1">
      <c r="B57" s="29" t="s">
        <v>79</v>
      </c>
      <c r="C57" s="11">
        <f>+C55+C53</f>
        <v>84567.63</v>
      </c>
      <c r="D57" s="70"/>
      <c r="E57" s="70"/>
      <c r="F57" s="70"/>
      <c r="G57" s="70"/>
      <c r="H57" s="70"/>
      <c r="I57" s="61"/>
      <c r="J57" s="61"/>
    </row>
    <row r="58" spans="2:10" ht="48.75" customHeight="1">
      <c r="B58" s="31"/>
      <c r="C58" s="19"/>
      <c r="D58" s="70"/>
      <c r="E58" s="70"/>
      <c r="F58" s="70"/>
      <c r="G58" s="70"/>
      <c r="H58" s="70"/>
      <c r="I58" s="61"/>
      <c r="J58" s="61"/>
    </row>
    <row r="59" spans="2:10" ht="48.75" customHeight="1">
      <c r="B59" s="31"/>
      <c r="C59" s="19"/>
      <c r="D59" s="70"/>
      <c r="E59" s="70"/>
      <c r="F59" s="70"/>
      <c r="G59" s="70"/>
      <c r="H59" s="70"/>
      <c r="I59" s="61"/>
      <c r="J59" s="61"/>
    </row>
    <row r="60" spans="2:10" ht="48.75" customHeight="1">
      <c r="B60" s="31"/>
      <c r="C60" s="19"/>
      <c r="D60" s="70"/>
      <c r="E60" s="70"/>
      <c r="F60" s="70"/>
      <c r="G60" s="70"/>
      <c r="H60" s="70"/>
      <c r="I60" s="61"/>
      <c r="J60" s="61"/>
    </row>
    <row r="61" spans="2:10" ht="48.75" customHeight="1">
      <c r="B61" s="31"/>
      <c r="C61" s="19"/>
      <c r="D61" s="70"/>
      <c r="E61" s="70"/>
      <c r="F61" s="70"/>
      <c r="G61" s="70"/>
      <c r="H61" s="70"/>
      <c r="I61" s="61"/>
      <c r="J61" s="61"/>
    </row>
    <row r="62" spans="2:10" ht="57.75" customHeight="1">
      <c r="B62" s="70"/>
      <c r="C62" s="70"/>
      <c r="D62" s="70"/>
      <c r="E62" s="87" t="s">
        <v>14</v>
      </c>
      <c r="F62" s="87"/>
      <c r="G62" s="87"/>
      <c r="H62" s="78">
        <v>21695.360000000001</v>
      </c>
      <c r="I62" s="78"/>
      <c r="J62" s="78"/>
    </row>
    <row r="63" spans="2:10" ht="42" customHeight="1">
      <c r="B63" s="43" t="s">
        <v>9</v>
      </c>
      <c r="C63" s="11">
        <f>+C64</f>
        <v>21695.360000000001</v>
      </c>
      <c r="D63" s="72"/>
      <c r="E63" s="72"/>
      <c r="F63" s="73"/>
      <c r="G63" s="73"/>
      <c r="H63" s="73"/>
      <c r="I63" s="62"/>
      <c r="J63" s="62"/>
    </row>
    <row r="64" spans="2:10" ht="126">
      <c r="B64" s="16" t="s">
        <v>25</v>
      </c>
      <c r="C64" s="74">
        <v>21695.360000000001</v>
      </c>
      <c r="D64" s="16" t="s">
        <v>4</v>
      </c>
      <c r="E64" s="16" t="s">
        <v>6</v>
      </c>
      <c r="F64" s="16" t="s">
        <v>5</v>
      </c>
      <c r="G64" s="16" t="s">
        <v>19</v>
      </c>
      <c r="H64" s="57" t="s">
        <v>7</v>
      </c>
      <c r="I64" s="62"/>
      <c r="J64" s="62"/>
    </row>
    <row r="65" spans="2:10" ht="47.25" customHeight="1">
      <c r="B65" s="29" t="s">
        <v>26</v>
      </c>
      <c r="C65" s="11">
        <f>+C63</f>
        <v>21695.360000000001</v>
      </c>
      <c r="D65" s="68"/>
      <c r="E65" s="68"/>
      <c r="F65" s="68"/>
      <c r="G65" s="68"/>
      <c r="H65" s="69"/>
      <c r="I65" s="62"/>
      <c r="J65" s="62"/>
    </row>
    <row r="66" spans="2:10" ht="18.75">
      <c r="B66" s="27" t="s">
        <v>83</v>
      </c>
      <c r="C66" s="27"/>
      <c r="D66" s="27"/>
      <c r="E66" s="27"/>
      <c r="F66" s="27"/>
      <c r="G66" s="27"/>
      <c r="H66" s="27"/>
    </row>
    <row r="67" spans="2:10" ht="18.75">
      <c r="B67" s="27"/>
      <c r="C67" s="27"/>
      <c r="D67" s="27"/>
      <c r="E67" s="27"/>
      <c r="F67" s="27"/>
      <c r="G67" s="27"/>
      <c r="H67" s="27"/>
    </row>
    <row r="68" spans="2:10" ht="18.75">
      <c r="B68" s="27"/>
      <c r="C68" s="27"/>
      <c r="D68" s="27"/>
      <c r="E68" s="27"/>
      <c r="F68" s="27"/>
      <c r="G68" s="27"/>
      <c r="H68" s="27"/>
    </row>
    <row r="69" spans="2:10" ht="18.75">
      <c r="B69" s="28"/>
      <c r="C69" s="27"/>
      <c r="D69" s="27"/>
      <c r="E69" s="28"/>
      <c r="F69" s="28"/>
      <c r="G69" s="28"/>
      <c r="H69" s="28"/>
    </row>
    <row r="70" spans="2:10" ht="23.25">
      <c r="B70" s="32" t="s">
        <v>15</v>
      </c>
      <c r="C70" s="33"/>
      <c r="D70" s="33"/>
      <c r="E70" s="96" t="s">
        <v>11</v>
      </c>
      <c r="F70" s="96"/>
      <c r="G70" s="96"/>
      <c r="H70" s="96"/>
    </row>
    <row r="71" spans="2:10" ht="23.25">
      <c r="B71" s="34" t="s">
        <v>16</v>
      </c>
      <c r="C71" s="35"/>
      <c r="D71" s="33"/>
      <c r="E71" s="94" t="s">
        <v>12</v>
      </c>
      <c r="F71" s="94"/>
      <c r="G71" s="94"/>
      <c r="H71" s="94"/>
    </row>
    <row r="72" spans="2:10" ht="18.75">
      <c r="B72" s="27"/>
      <c r="C72" s="27"/>
      <c r="D72" s="27"/>
      <c r="E72" s="27"/>
      <c r="F72" s="27"/>
      <c r="G72" s="27"/>
      <c r="H72" s="27"/>
    </row>
  </sheetData>
  <mergeCells count="31">
    <mergeCell ref="E71:H71"/>
    <mergeCell ref="H35:J35"/>
    <mergeCell ref="E35:G35"/>
    <mergeCell ref="H52:J52"/>
    <mergeCell ref="E62:G62"/>
    <mergeCell ref="H62:J62"/>
    <mergeCell ref="E52:F52"/>
    <mergeCell ref="E70:H70"/>
    <mergeCell ref="H27:J27"/>
    <mergeCell ref="B3:J3"/>
    <mergeCell ref="E25:G25"/>
    <mergeCell ref="H25:J25"/>
    <mergeCell ref="B27:B28"/>
    <mergeCell ref="C27:C28"/>
    <mergeCell ref="D27:D28"/>
    <mergeCell ref="E27:E28"/>
    <mergeCell ref="F27:F28"/>
    <mergeCell ref="G27:G28"/>
    <mergeCell ref="B8:J8"/>
    <mergeCell ref="B11:J11"/>
    <mergeCell ref="E6:E7"/>
    <mergeCell ref="F6:F7"/>
    <mergeCell ref="G6:G7"/>
    <mergeCell ref="H6:J6"/>
    <mergeCell ref="B1:J1"/>
    <mergeCell ref="B2:J2"/>
    <mergeCell ref="E4:G4"/>
    <mergeCell ref="H4:J4"/>
    <mergeCell ref="B6:B7"/>
    <mergeCell ref="C6:C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9</xdr:col>
                <xdr:colOff>581025</xdr:colOff>
                <xdr:row>21</xdr:row>
                <xdr:rowOff>809625</xdr:rowOff>
              </from>
              <to>
                <xdr:col>9</xdr:col>
                <xdr:colOff>714375</xdr:colOff>
                <xdr:row>21</xdr:row>
                <xdr:rowOff>942975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49" r:id="rId6" name="Control 1">
          <controlPr defaultSize="0" r:id="rId5">
            <anchor moveWithCells="1">
              <from>
                <xdr:col>9</xdr:col>
                <xdr:colOff>581025</xdr:colOff>
                <xdr:row>21</xdr:row>
                <xdr:rowOff>809625</xdr:rowOff>
              </from>
              <to>
                <xdr:col>9</xdr:col>
                <xdr:colOff>714375</xdr:colOff>
                <xdr:row>21</xdr:row>
                <xdr:rowOff>942975</xdr:rowOff>
              </to>
            </anchor>
          </controlPr>
        </control>
      </mc:Choice>
      <mc:Fallback>
        <control shapeId="2049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</vt:lpstr>
      <vt:lpstr>'2DO TRIM'!Área_de_impresión</vt:lpstr>
      <vt:lpstr>'2DO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Diana O</cp:lastModifiedBy>
  <cp:lastPrinted>2020-07-08T20:45:55Z</cp:lastPrinted>
  <dcterms:created xsi:type="dcterms:W3CDTF">2019-07-29T16:49:37Z</dcterms:created>
  <dcterms:modified xsi:type="dcterms:W3CDTF">2020-07-08T20:46:13Z</dcterms:modified>
</cp:coreProperties>
</file>