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ANA 2020\2020\TESORERIA SIACAM\TRIMESTRALES LCF\3TRIM\"/>
    </mc:Choice>
  </mc:AlternateContent>
  <bookViews>
    <workbookView xWindow="0" yWindow="0" windowWidth="24000" windowHeight="9135"/>
  </bookViews>
  <sheets>
    <sheet name="3er TRIM (2)" sheetId="1" r:id="rId1"/>
  </sheets>
  <definedNames>
    <definedName name="_xlnm._FilterDatabase" localSheetId="0" hidden="1">'3er TRIM (2)'!$B$24:$J$40</definedName>
    <definedName name="_xlnm.Print_Area" localSheetId="0">'3er TRIM (2)'!$B$2:$J$70</definedName>
    <definedName name="_xlnm.Print_Titles" localSheetId="0">'3er TRIM (2)'!$1:$8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4" i="1"/>
  <c r="H14" i="1"/>
  <c r="I14" i="1"/>
  <c r="J14" i="1"/>
  <c r="C20" i="1"/>
  <c r="H20" i="1"/>
  <c r="I20" i="1"/>
  <c r="J20" i="1"/>
  <c r="C24" i="1"/>
  <c r="H24" i="1"/>
  <c r="I24" i="1"/>
  <c r="J24" i="1"/>
  <c r="C35" i="1"/>
  <c r="G35" i="1"/>
  <c r="H35" i="1"/>
  <c r="I35" i="1"/>
  <c r="J35" i="1"/>
  <c r="C38" i="1"/>
  <c r="G38" i="1"/>
  <c r="H38" i="1"/>
  <c r="I38" i="1"/>
  <c r="J38" i="1"/>
  <c r="C41" i="1"/>
  <c r="C43" i="1" s="1"/>
  <c r="G41" i="1"/>
  <c r="H41" i="1"/>
  <c r="I41" i="1"/>
  <c r="J41" i="1"/>
  <c r="C54" i="1"/>
</calcChain>
</file>

<file path=xl/sharedStrings.xml><?xml version="1.0" encoding="utf-8"?>
<sst xmlns="http://schemas.openxmlformats.org/spreadsheetml/2006/main" count="283" uniqueCount="86">
  <si>
    <t>Director de Planeación y Bienestar</t>
  </si>
  <si>
    <t>Tesorero Municipal</t>
  </si>
  <si>
    <t>ARQ. CARLOS MORENO MOO</t>
  </si>
  <si>
    <t>C.P. LUIS JORGE POOT MOO</t>
  </si>
  <si>
    <t>E5</t>
  </si>
  <si>
    <t>ND</t>
  </si>
  <si>
    <t>NOHALAL</t>
  </si>
  <si>
    <t>HECELCHAKÁN</t>
  </si>
  <si>
    <t>CAMPECHE</t>
  </si>
  <si>
    <t>CONSTRUCCIÓN DE INFRAESTRUCTURA AGRICOLA CAMINO SACACOSECHAS  EN  HECELCHAKAN LOCALIDAD NOHALAL  (ZONA DE PRODUCCIÓN DE NOHALAL)</t>
  </si>
  <si>
    <t>POC BOC</t>
  </si>
  <si>
    <t>CONSTRUCCIÓN DE INFRAESTRUCTURA AGRICOLA CAMINO SACACOSECHAS  EN  HECELCHAKAN LOCALIDAD POC BOC (ZONA DE PRODUCCIÓN DE POC BOC)</t>
  </si>
  <si>
    <t>CUMPICH</t>
  </si>
  <si>
    <t>CONSTRUCCIÓN DE INFRAESTRUCTURA AGRICOLA CAMINO SACACOSECHAS  EN  HECELCHAKAN LOCALIDAD CUMPICH (ZONA DE PRODUCCIÓN DE CHAK AKAL)</t>
  </si>
  <si>
    <t>1 CAMINO (5 KM)</t>
  </si>
  <si>
    <t>HECELCHAKAN</t>
  </si>
  <si>
    <t>CONSTRUCCIÓN DE CAMINO SACACOSECHAS  EN LA ZONA DE PRODUCCIÓN DE XKOMBEK EN LA LOCALIDAD DE HECELCHAKAN  DEL MUNICIPIO DE HECELCHAKAN</t>
  </si>
  <si>
    <t>1 CAMINO (4.4 KM)</t>
  </si>
  <si>
    <t>CONSTRUCCIÓN DE CAMINO SACACOSECHAS  EN LA ZONA DE PRODUCCIÓN DE CUMPICH DEL MUNICIPIO DE HECELCHAKAN</t>
  </si>
  <si>
    <t>F  FOMENTO A LA PRODUCCIÓN Y PRODUCTIVIDAD</t>
  </si>
  <si>
    <t>M</t>
  </si>
  <si>
    <t>H</t>
  </si>
  <si>
    <t>T</t>
  </si>
  <si>
    <t>BENEFICIARIOS</t>
  </si>
  <si>
    <t>METAS</t>
  </si>
  <si>
    <t>LOCALIDAD</t>
  </si>
  <si>
    <t>MUNICIPIO</t>
  </si>
  <si>
    <t>ENTIDAD</t>
  </si>
  <si>
    <t>COSTO</t>
  </si>
  <si>
    <t>OBRA O ACCIÓN</t>
  </si>
  <si>
    <t>MONTO BANOBRAS  :</t>
  </si>
  <si>
    <t>TOTAL FISMDF:</t>
  </si>
  <si>
    <t>CONSTRUCCIÓN DE TECHADO EN ÁREAS DE IMPARTICIÓN DE EDUCACIÓN FÍSICA EN HECELCHAKÁN LOCALIDAD POMUCH EN LA ESCUELA PRIMARIA PABLO GARCIA EN CALLE DOCE ENTRE QUINCE Y DIECISIETE</t>
  </si>
  <si>
    <t>SJ INFRAESTRUCTURA EDUCATITVA</t>
  </si>
  <si>
    <t>AMPLIACIÓN DE ELECTRIFICACIÓN EN HECELCHAKÁN LOCALIDAD   HECELCHAKÁN  EN LA CALLE  VEINTISIETE ENTRE VEINTE Y VEINTICUATRO</t>
  </si>
  <si>
    <t>AMPLIACIÓN DE ELECTRIFICACIÓN EN HECELCHAKÁN LOCALIDAD HECELCHAKÁN ASENTAMIENTO SAN ANTONIO EN CALLE CATORCE ENTRE VEINTITRES</t>
  </si>
  <si>
    <t>SG ELECTRIFICACIÒN</t>
  </si>
  <si>
    <t>1 CAMINO (4.200)</t>
  </si>
  <si>
    <t xml:space="preserve">NOHALAL </t>
  </si>
  <si>
    <t>CONSTRUCCIÓN DE CAMINO SACACOSECHAS EN LA ZONA DE PRODUCCIÓN DE TIKIN EN LA LOCALIDAD DE HECELCHAKAN EN EL MUNICIPIO DE HECELCHAKAN</t>
  </si>
  <si>
    <t>TF  FOMENTO A LA PRODUCCIÓN Y PRODUCTIVIDAD</t>
  </si>
  <si>
    <t>CHUNKANAN</t>
  </si>
  <si>
    <t>CONSTRUCCIÓN DE PAVIMENTACIÓN CON DOBLE RIEGO DE SELLO EN HECELCHAKÁN LOCALIDAD   CHUNKANÁN EN LA CALLE CINCO ENTRE CUATRO Y SEIS</t>
  </si>
  <si>
    <t>CONSTRUCCIÓN DE PAVIMENTACIÓN CON DOBLE RIEGO DE SELLO EN HECELCHAKÁN LOCALIDAD   CHUNKANÁN  EN CALLE ONCE A ENTRE CUATRO Y SEIS</t>
  </si>
  <si>
    <t>CONSTRUCCIÓN DE PAVIMENTACIÓN  CON DOBLE RIEGO DE SELLO EN HECELCHAKÁN LOCALIDAD   CHUNKANÁN EN LA CALLE NUEVE ENTRE CUATRO Y DOS</t>
  </si>
  <si>
    <t>DZOTZIL</t>
  </si>
  <si>
    <t>CONSTRUCCIÓN DE PAVIMENTACIÓN CON DOBLE RIEGO DE SELLO EN HECELCHAKÁN LOCALIDAD   ZODZIL EN LA CALLE CINCO A ENTRE TRES Y CUATRO</t>
  </si>
  <si>
    <t>CONSTRUCCIÓN DE PAVIMENTACIÓN CON DOBLE RIEGO DE SELLO  EN HECELCHAKÁN LOCALIDAD   ZODZIL EN LA CALLE CINCO  ENTRE OCHO Y SEIS</t>
  </si>
  <si>
    <t>CONSTRUCCIÓN DE PAVIMENTACIÓN  CON CONCRETO HIDRÁULICO EN HECELCHAKÁN LOCALIDAD  HECELCHAKÁN EN LA CALLE  TREINTA Y UNO  ENTRONQUE CON  CARRETERA FEDERAL</t>
  </si>
  <si>
    <t>CONSTRUCCIÓN DE PAVIMENTACIÓN CON DOBLE RIEGO DE SELLO  EN HECELCHAKÁN LOCALIDAD   ZODZIL EN LA CALLE SEIS ENTRE SIETE Y TRES</t>
  </si>
  <si>
    <t>1552.50 M2</t>
  </si>
  <si>
    <t>POMUCH</t>
  </si>
  <si>
    <t>PAVIMENTACIÓN CON CARPETA ASFÁLTICA DE  5 CMS EN LA CALLE  3 Y 23 DE LA LOCALIDAD DE POMUCH, MUNICIPIO DE HECELCHAKÁN</t>
  </si>
  <si>
    <t>1446.29 M2</t>
  </si>
  <si>
    <t>ONSTRUCCIÓN DE PAVIMENTACIÓN EN HECELCHAKÁN LOCALIDAD POMUCH EN LA CALLE VEINTICINCO</t>
  </si>
  <si>
    <t>751.09 M2</t>
  </si>
  <si>
    <t>CONSTRUCCIÓN DE PAVIMENTACIÓN CON CARPETA ASFÁLTICA EN HECELCHAKÁN LOCALIDAD POMUCH EN LA CALLE OCHO ENTRE CINCO Y SIETE</t>
  </si>
  <si>
    <t>3749.73 M2</t>
  </si>
  <si>
    <t>SF   PAVIMENTACIÓN</t>
  </si>
  <si>
    <t>1POZO</t>
  </si>
  <si>
    <t>CONSTRUCCIÓN DE POZO DE ABSORCIÓN EN HECELCHAKÁN LOCALIDAD HECELCHAKÁN EN CALLE TREINTA POR DIECISIETE</t>
  </si>
  <si>
    <t>CONSTRUCCIÓN DE POZO DE ABSORCIÓN EN HECELCHAKÁN LOCALIDAD  HECELCHAKAN EN CALLE DIECISIETE POR VEINTIDOS</t>
  </si>
  <si>
    <t>CONSTRUCCIÓN DE POZOS DE ABSORCIÓN EN HECELCHAKÁN LOCALIDAD  POMUCH PARA BENEFICIAR A LA CALLE VEINTINUEVE POR DIECINUEVE</t>
  </si>
  <si>
    <t>SD DRENAJE Y ALCANTARILLADO</t>
  </si>
  <si>
    <t>MONTEBELLO</t>
  </si>
  <si>
    <r>
      <t xml:space="preserve">REHABILITACIÓN DEL POZO 1 DE LA LOCALIDAD DE </t>
    </r>
    <r>
      <rPr>
        <sz val="14"/>
        <color theme="1"/>
        <rFont val="Arial Narrow"/>
        <family val="2"/>
      </rPr>
      <t>MONTEBELLO  MUNICIPIO DE HECELCHAKAN</t>
    </r>
  </si>
  <si>
    <t>BLANCA FLOR</t>
  </si>
  <si>
    <t>REHABILITACIÓN DEL POZO 2 DE LA LOCALIDAD DE BLANCA FLOR EN EL  MUNICIPIO DE HECELCHAKAN</t>
  </si>
  <si>
    <t>REHABILITACIÓN DEL POZO 2 DE LA LOCALIDAD DE NOHALAL  MUNICIPIO DE HECELCHAKAN</t>
  </si>
  <si>
    <t>REHABILITACIÓN DEL POZO 4 DE LA LOCALIDAD DE HECELCHAKAN   MUNICIPIO DE HECELCHAKAN</t>
  </si>
  <si>
    <t>2 POZOS</t>
  </si>
  <si>
    <t>REHABILITACIÓN DE LOS POZOS 1 Y 3 DE LA LOCALIDAD DE CUMPICH MUNICIPIO DE HECELCHAKAN</t>
  </si>
  <si>
    <t>6 POZOS</t>
  </si>
  <si>
    <t>SC AGUA POTABLE</t>
  </si>
  <si>
    <t>OBRAS</t>
  </si>
  <si>
    <t>NA</t>
  </si>
  <si>
    <t>1 ADQ</t>
  </si>
  <si>
    <t>ADQUISICIÓN DE SOFWARE Y HARDWARE PARA DIVERSAS AREAS</t>
  </si>
  <si>
    <t>1 SERV</t>
  </si>
  <si>
    <t xml:space="preserve">SERVICIO DE ARRENDAMIENTO PURO SIN OPCIÓN DE COMPRA DE VEHÌCULOS  PARA SUPERVISIÓN DE OBRAS </t>
  </si>
  <si>
    <t>U9 INDIRECTOS</t>
  </si>
  <si>
    <t>ACCIONES</t>
  </si>
  <si>
    <t>MONTO   FAIS  :</t>
  </si>
  <si>
    <t xml:space="preserve"> MONTOS QUE RECIBAN, OBRAS Y ACCIONES A REALIZAR CON EL FONDO DE INFRAESTRUCTURA SOCIAL  AL 30 DE SEPTIEMBRE DE 2020  </t>
  </si>
  <si>
    <t xml:space="preserve">MUNICIPIO DE HECELCHAKAN, CAMPECHE </t>
  </si>
  <si>
    <t>LINEAMIENTOS DE INFORMACIÓN PÚBLICA FINANCIERA PARA EL FONDO DE APORTACIONES PARA LA INFRAESTRUCTURA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</si>
</sst>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\$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dobe Caslon Pro"/>
      <family val="1"/>
    </font>
    <font>
      <b/>
      <sz val="18"/>
      <color theme="1"/>
      <name val="Adobe Caslon Pro"/>
      <family val="1"/>
    </font>
    <font>
      <b/>
      <sz val="18"/>
      <color theme="1"/>
      <name val="ACaslon Regular"/>
    </font>
    <font>
      <sz val="9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b/>
      <sz val="20"/>
      <name val="Arial"/>
      <family val="2"/>
    </font>
    <font>
      <sz val="14"/>
      <color theme="1"/>
      <name val="Arial Narrow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name val="ACaslon Regular"/>
      <family val="1"/>
    </font>
    <font>
      <b/>
      <sz val="36"/>
      <name val="ACaslon Regular"/>
      <family val="1"/>
    </font>
    <font>
      <b/>
      <sz val="18"/>
      <color theme="1"/>
      <name val="ACaslon Regular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A5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0" fontId="2" fillId="0" borderId="0" xfId="2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8" fillId="0" borderId="0" xfId="2" applyFont="1" applyAlignment="1">
      <alignment vertical="center" wrapText="1"/>
    </xf>
    <xf numFmtId="0" fontId="8" fillId="0" borderId="0" xfId="2" applyFont="1" applyFill="1" applyAlignment="1">
      <alignment vertical="center" wrapText="1"/>
    </xf>
    <xf numFmtId="44" fontId="8" fillId="0" borderId="0" xfId="1" applyFont="1" applyFill="1" applyAlignment="1">
      <alignment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vertical="center" wrapText="1"/>
    </xf>
    <xf numFmtId="44" fontId="10" fillId="0" borderId="2" xfId="1" applyFont="1" applyFill="1" applyBorder="1" applyAlignment="1">
      <alignment horizontal="right" vertical="center" wrapText="1"/>
    </xf>
    <xf numFmtId="0" fontId="9" fillId="0" borderId="2" xfId="2" applyFont="1" applyFill="1" applyBorder="1" applyAlignment="1">
      <alignment vertical="top" wrapText="1"/>
    </xf>
    <xf numFmtId="164" fontId="11" fillId="0" borderId="2" xfId="2" applyNumberFormat="1" applyFont="1" applyFill="1" applyBorder="1" applyAlignment="1">
      <alignment vertical="center" wrapText="1"/>
    </xf>
    <xf numFmtId="0" fontId="11" fillId="0" borderId="3" xfId="2" applyFont="1" applyFill="1" applyBorder="1" applyAlignment="1">
      <alignment vertical="center" wrapText="1"/>
    </xf>
    <xf numFmtId="44" fontId="11" fillId="2" borderId="2" xfId="1" applyFont="1" applyFill="1" applyBorder="1" applyAlignment="1">
      <alignment vertical="center" wrapText="1"/>
    </xf>
    <xf numFmtId="0" fontId="12" fillId="3" borderId="4" xfId="2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/>
    </xf>
    <xf numFmtId="0" fontId="14" fillId="4" borderId="6" xfId="2" applyFont="1" applyFill="1" applyBorder="1" applyAlignment="1">
      <alignment horizontal="center" vertical="center" wrapText="1"/>
    </xf>
    <xf numFmtId="0" fontId="14" fillId="4" borderId="7" xfId="2" applyFont="1" applyFill="1" applyBorder="1" applyAlignment="1">
      <alignment horizontal="center" vertical="center" wrapText="1"/>
    </xf>
    <xf numFmtId="44" fontId="14" fillId="4" borderId="6" xfId="1" applyFont="1" applyFill="1" applyBorder="1" applyAlignment="1">
      <alignment horizontal="center" vertical="center" wrapText="1"/>
    </xf>
    <xf numFmtId="0" fontId="15" fillId="4" borderId="8" xfId="2" applyFont="1" applyFill="1" applyBorder="1" applyAlignment="1">
      <alignment horizontal="center" vertical="center" wrapText="1"/>
    </xf>
    <xf numFmtId="0" fontId="15" fillId="4" borderId="9" xfId="2" applyFont="1" applyFill="1" applyBorder="1" applyAlignment="1">
      <alignment horizontal="center" vertical="center" wrapText="1"/>
    </xf>
    <xf numFmtId="0" fontId="15" fillId="4" borderId="10" xfId="2" applyFont="1" applyFill="1" applyBorder="1" applyAlignment="1">
      <alignment horizontal="center" vertical="center" wrapText="1"/>
    </xf>
    <xf numFmtId="0" fontId="14" fillId="4" borderId="11" xfId="2" applyFont="1" applyFill="1" applyBorder="1" applyAlignment="1">
      <alignment horizontal="center" vertical="center" wrapText="1"/>
    </xf>
    <xf numFmtId="0" fontId="14" fillId="4" borderId="12" xfId="2" applyFont="1" applyFill="1" applyBorder="1" applyAlignment="1">
      <alignment horizontal="center" vertical="center" wrapText="1"/>
    </xf>
    <xf numFmtId="44" fontId="14" fillId="4" borderId="11" xfId="1" applyFont="1" applyFill="1" applyBorder="1" applyAlignment="1">
      <alignment horizontal="center" vertical="center" wrapText="1"/>
    </xf>
    <xf numFmtId="44" fontId="16" fillId="5" borderId="0" xfId="2" applyNumberFormat="1" applyFont="1" applyFill="1" applyBorder="1" applyAlignment="1">
      <alignment horizontal="center" vertical="center" wrapText="1"/>
    </xf>
    <xf numFmtId="0" fontId="14" fillId="5" borderId="0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vertical="center" wrapText="1"/>
    </xf>
    <xf numFmtId="44" fontId="11" fillId="0" borderId="0" xfId="1" applyFont="1" applyFill="1" applyBorder="1" applyAlignment="1">
      <alignment vertical="center" wrapText="1"/>
    </xf>
    <xf numFmtId="0" fontId="17" fillId="0" borderId="0" xfId="2" applyFont="1" applyFill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6" borderId="2" xfId="2" applyFont="1" applyFill="1" applyBorder="1" applyAlignment="1">
      <alignment horizontal="center" vertical="center" wrapText="1"/>
    </xf>
    <xf numFmtId="44" fontId="18" fillId="0" borderId="2" xfId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3" fontId="11" fillId="2" borderId="2" xfId="2" applyNumberFormat="1" applyFont="1" applyFill="1" applyBorder="1" applyAlignment="1">
      <alignment horizontal="center" vertical="center" wrapText="1"/>
    </xf>
    <xf numFmtId="0" fontId="20" fillId="2" borderId="2" xfId="2" applyFont="1" applyFill="1" applyBorder="1" applyAlignment="1">
      <alignment horizontal="center" vertical="center" wrapText="1"/>
    </xf>
    <xf numFmtId="44" fontId="9" fillId="0" borderId="2" xfId="2" applyNumberFormat="1" applyFont="1" applyFill="1" applyBorder="1" applyAlignment="1">
      <alignment horizontal="center" vertical="center" wrapText="1"/>
    </xf>
    <xf numFmtId="44" fontId="20" fillId="0" borderId="2" xfId="2" applyNumberFormat="1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21" fillId="0" borderId="0" xfId="2" applyFont="1" applyBorder="1" applyAlignment="1">
      <alignment vertical="center" wrapText="1"/>
    </xf>
    <xf numFmtId="44" fontId="10" fillId="0" borderId="2" xfId="1" applyFont="1" applyFill="1" applyBorder="1" applyAlignment="1">
      <alignment vertical="center" wrapText="1"/>
    </xf>
    <xf numFmtId="3" fontId="11" fillId="2" borderId="2" xfId="2" applyNumberFormat="1" applyFont="1" applyFill="1" applyBorder="1" applyAlignment="1">
      <alignment vertical="center" wrapText="1"/>
    </xf>
    <xf numFmtId="3" fontId="9" fillId="0" borderId="2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left" vertical="center" wrapText="1"/>
    </xf>
    <xf numFmtId="44" fontId="22" fillId="0" borderId="2" xfId="0" applyNumberFormat="1" applyFont="1" applyBorder="1" applyAlignment="1">
      <alignment vertical="center"/>
    </xf>
    <xf numFmtId="0" fontId="11" fillId="0" borderId="2" xfId="2" applyFont="1" applyFill="1" applyBorder="1" applyAlignment="1">
      <alignment horizontal="center" vertical="center" wrapText="1"/>
    </xf>
    <xf numFmtId="4" fontId="11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right" vertical="center" wrapText="1"/>
    </xf>
    <xf numFmtId="44" fontId="11" fillId="2" borderId="2" xfId="1" applyFont="1" applyFill="1" applyBorder="1" applyAlignment="1">
      <alignment horizontal="right" vertical="center" wrapText="1"/>
    </xf>
    <xf numFmtId="0" fontId="12" fillId="2" borderId="2" xfId="2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vertical="center" wrapText="1"/>
    </xf>
    <xf numFmtId="0" fontId="12" fillId="0" borderId="3" xfId="2" applyFont="1" applyFill="1" applyBorder="1" applyAlignment="1">
      <alignment vertical="center" wrapText="1"/>
    </xf>
    <xf numFmtId="164" fontId="23" fillId="0" borderId="3" xfId="2" applyNumberFormat="1" applyFont="1" applyFill="1" applyBorder="1" applyAlignment="1">
      <alignment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12" fillId="4" borderId="8" xfId="2" applyFont="1" applyFill="1" applyBorder="1" applyAlignment="1">
      <alignment horizontal="center" vertical="center" wrapText="1"/>
    </xf>
    <xf numFmtId="0" fontId="12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44" fontId="24" fillId="0" borderId="0" xfId="2" applyNumberFormat="1" applyFont="1" applyBorder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16" fillId="5" borderId="0" xfId="2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0" xfId="2" applyFont="1" applyFill="1" applyBorder="1" applyAlignment="1">
      <alignment horizontal="center" vertical="center" wrapText="1"/>
    </xf>
    <xf numFmtId="0" fontId="26" fillId="0" borderId="0" xfId="2" applyFont="1" applyFill="1" applyBorder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826052</xdr:colOff>
      <xdr:row>0</xdr:row>
      <xdr:rowOff>581187</xdr:rowOff>
    </xdr:from>
    <xdr:ext cx="1291892" cy="1323814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03213" y="581187"/>
          <a:ext cx="1291892" cy="1323814"/>
        </a:xfrm>
        <a:prstGeom prst="rect">
          <a:avLst/>
        </a:prstGeom>
      </xdr:spPr>
    </xdr:pic>
    <xdr:clientData/>
  </xdr:oneCellAnchor>
  <xdr:oneCellAnchor>
    <xdr:from>
      <xdr:col>1</xdr:col>
      <xdr:colOff>156112</xdr:colOff>
      <xdr:row>1</xdr:row>
      <xdr:rowOff>48432</xdr:rowOff>
    </xdr:from>
    <xdr:ext cx="1127004" cy="1275382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883" y="661907"/>
          <a:ext cx="1127004" cy="1275382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569563</xdr:colOff>
          <xdr:row>36</xdr:row>
          <xdr:rowOff>816890</xdr:rowOff>
        </xdr:from>
        <xdr:ext cx="133350" cy="133350"/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569563</xdr:colOff>
          <xdr:row>36</xdr:row>
          <xdr:rowOff>816890</xdr:rowOff>
        </xdr:from>
        <xdr:ext cx="133350" cy="133350"/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tabColor rgb="FFFFC000"/>
    <pageSetUpPr fitToPage="1"/>
  </sheetPr>
  <dimension ref="B1:J67"/>
  <sheetViews>
    <sheetView tabSelected="1" zoomScale="59" zoomScaleNormal="59" workbookViewId="0">
      <pane ySplit="8" topLeftCell="A45" activePane="bottomLeft" state="frozen"/>
      <selection pane="bottomLeft" activeCell="B46" sqref="B46"/>
    </sheetView>
  </sheetViews>
  <sheetFormatPr baseColWidth="10" defaultColWidth="11.42578125" defaultRowHeight="12.75"/>
  <cols>
    <col min="1" max="1" width="11.42578125" style="1"/>
    <col min="2" max="2" width="66.7109375" style="1" customWidth="1"/>
    <col min="3" max="3" width="34" style="1" customWidth="1"/>
    <col min="4" max="4" width="18.28515625" style="1" customWidth="1"/>
    <col min="5" max="5" width="27" style="1" customWidth="1"/>
    <col min="6" max="6" width="30.42578125" style="1" customWidth="1"/>
    <col min="7" max="7" width="15.5703125" style="1" customWidth="1"/>
    <col min="8" max="8" width="13.5703125" style="1" customWidth="1"/>
    <col min="9" max="9" width="16" style="1" customWidth="1"/>
    <col min="10" max="10" width="11.28515625" style="1" customWidth="1"/>
    <col min="11" max="16384" width="11.42578125" style="1"/>
  </cols>
  <sheetData>
    <row r="1" spans="2:10" ht="48" customHeight="1">
      <c r="B1" s="72" t="s">
        <v>85</v>
      </c>
      <c r="C1" s="72"/>
      <c r="D1" s="72"/>
      <c r="E1" s="72"/>
      <c r="F1" s="72"/>
      <c r="G1" s="72"/>
      <c r="H1" s="72"/>
      <c r="I1" s="72"/>
      <c r="J1" s="72"/>
    </row>
    <row r="2" spans="2:10" s="10" customFormat="1" ht="45" customHeight="1">
      <c r="B2" s="71" t="s">
        <v>84</v>
      </c>
      <c r="C2" s="71"/>
      <c r="D2" s="71"/>
      <c r="E2" s="71"/>
      <c r="F2" s="71"/>
      <c r="G2" s="71"/>
      <c r="H2" s="71"/>
      <c r="I2" s="71"/>
      <c r="J2" s="71"/>
    </row>
    <row r="3" spans="2:10" s="10" customFormat="1" ht="67.5" customHeight="1">
      <c r="B3" s="70"/>
      <c r="C3" s="70"/>
      <c r="D3" s="70"/>
      <c r="E3" s="70"/>
      <c r="F3" s="70"/>
      <c r="G3" s="70"/>
      <c r="H3" s="70"/>
      <c r="I3" s="70"/>
      <c r="J3" s="70"/>
    </row>
    <row r="4" spans="2:10" s="10" customFormat="1" ht="45.75" customHeight="1">
      <c r="B4" s="69" t="s">
        <v>83</v>
      </c>
      <c r="C4" s="69"/>
      <c r="D4" s="69"/>
      <c r="E4" s="69"/>
      <c r="F4" s="69"/>
      <c r="G4" s="69"/>
      <c r="H4" s="69"/>
      <c r="I4" s="69"/>
      <c r="J4" s="69"/>
    </row>
    <row r="5" spans="2:10" s="10" customFormat="1" ht="34.5" customHeight="1">
      <c r="B5" s="11"/>
      <c r="C5" s="11"/>
      <c r="D5" s="11"/>
      <c r="E5" s="68" t="s">
        <v>82</v>
      </c>
      <c r="F5" s="68"/>
      <c r="G5" s="68"/>
      <c r="H5" s="31">
        <v>36114333</v>
      </c>
      <c r="I5" s="31"/>
      <c r="J5" s="31"/>
    </row>
    <row r="6" spans="2:10" s="10" customFormat="1" ht="61.5" customHeight="1" thickBot="1">
      <c r="B6" s="11"/>
      <c r="C6" s="11"/>
      <c r="D6" s="11"/>
      <c r="E6" s="11"/>
      <c r="F6" s="67"/>
      <c r="G6" s="67"/>
      <c r="H6" s="66"/>
      <c r="I6" s="66"/>
      <c r="J6" s="11"/>
    </row>
    <row r="7" spans="2:10" s="10" customFormat="1" ht="42" customHeight="1" thickBot="1">
      <c r="B7" s="29" t="s">
        <v>29</v>
      </c>
      <c r="C7" s="28" t="s">
        <v>28</v>
      </c>
      <c r="D7" s="29" t="s">
        <v>27</v>
      </c>
      <c r="E7" s="29" t="s">
        <v>26</v>
      </c>
      <c r="F7" s="29" t="s">
        <v>25</v>
      </c>
      <c r="G7" s="28" t="s">
        <v>24</v>
      </c>
      <c r="H7" s="65" t="s">
        <v>23</v>
      </c>
      <c r="I7" s="64"/>
      <c r="J7" s="63"/>
    </row>
    <row r="8" spans="2:10" s="10" customFormat="1" ht="33" customHeight="1" thickBot="1">
      <c r="B8" s="23"/>
      <c r="C8" s="22"/>
      <c r="D8" s="23"/>
      <c r="E8" s="23"/>
      <c r="F8" s="23"/>
      <c r="G8" s="22"/>
      <c r="H8" s="21" t="s">
        <v>22</v>
      </c>
      <c r="I8" s="21" t="s">
        <v>21</v>
      </c>
      <c r="J8" s="21" t="s">
        <v>20</v>
      </c>
    </row>
    <row r="9" spans="2:10" s="10" customFormat="1" ht="31.5" customHeight="1">
      <c r="B9" s="58" t="s">
        <v>81</v>
      </c>
      <c r="C9" s="58"/>
      <c r="D9" s="58"/>
      <c r="E9" s="58"/>
      <c r="F9" s="58"/>
      <c r="G9" s="58"/>
      <c r="H9" s="58"/>
      <c r="I9" s="58"/>
      <c r="J9" s="58"/>
    </row>
    <row r="10" spans="2:10" s="10" customFormat="1" ht="27.75" customHeight="1">
      <c r="B10" s="62" t="s">
        <v>80</v>
      </c>
      <c r="C10" s="61">
        <f>+C11+C12</f>
        <v>1757470.76</v>
      </c>
      <c r="D10" s="60"/>
      <c r="E10" s="60"/>
      <c r="F10" s="60"/>
      <c r="G10" s="60"/>
      <c r="H10" s="60"/>
      <c r="I10" s="60"/>
      <c r="J10" s="60"/>
    </row>
    <row r="11" spans="2:10" s="47" customFormat="1" ht="57.75" customHeight="1">
      <c r="B11" s="16" t="s">
        <v>79</v>
      </c>
      <c r="C11" s="59">
        <v>1067200</v>
      </c>
      <c r="D11" s="13" t="s">
        <v>8</v>
      </c>
      <c r="E11" s="13" t="s">
        <v>7</v>
      </c>
      <c r="F11" s="14" t="s">
        <v>7</v>
      </c>
      <c r="G11" s="13" t="s">
        <v>78</v>
      </c>
      <c r="H11" s="13" t="s">
        <v>75</v>
      </c>
      <c r="I11" s="13" t="s">
        <v>75</v>
      </c>
      <c r="J11" s="13" t="s">
        <v>75</v>
      </c>
    </row>
    <row r="12" spans="2:10" s="47" customFormat="1" ht="39" customHeight="1">
      <c r="B12" s="16" t="s">
        <v>77</v>
      </c>
      <c r="C12" s="59">
        <v>690270.76</v>
      </c>
      <c r="D12" s="13" t="s">
        <v>8</v>
      </c>
      <c r="E12" s="13" t="s">
        <v>7</v>
      </c>
      <c r="F12" s="14" t="s">
        <v>7</v>
      </c>
      <c r="G12" s="13" t="s">
        <v>76</v>
      </c>
      <c r="H12" s="13" t="s">
        <v>75</v>
      </c>
      <c r="I12" s="13" t="s">
        <v>75</v>
      </c>
      <c r="J12" s="13" t="s">
        <v>75</v>
      </c>
    </row>
    <row r="13" spans="2:10" s="47" customFormat="1" ht="35.25" customHeight="1">
      <c r="B13" s="58" t="s">
        <v>74</v>
      </c>
      <c r="C13" s="58"/>
      <c r="D13" s="58"/>
      <c r="E13" s="58"/>
      <c r="F13" s="58"/>
      <c r="G13" s="58"/>
      <c r="H13" s="58"/>
      <c r="I13" s="58"/>
      <c r="J13" s="58"/>
    </row>
    <row r="14" spans="2:10" s="47" customFormat="1" ht="57.75" customHeight="1">
      <c r="B14" s="20" t="s">
        <v>73</v>
      </c>
      <c r="C14" s="57">
        <f>SUM(C15:C19)</f>
        <v>3337961.9600000004</v>
      </c>
      <c r="D14" s="56"/>
      <c r="E14" s="55"/>
      <c r="F14" s="54"/>
      <c r="G14" s="43" t="s">
        <v>72</v>
      </c>
      <c r="H14" s="42" t="str">
        <f>+H15</f>
        <v>ND</v>
      </c>
      <c r="I14" s="42" t="str">
        <f>+I15</f>
        <v>ND</v>
      </c>
      <c r="J14" s="42" t="str">
        <f>+J15</f>
        <v>ND</v>
      </c>
    </row>
    <row r="15" spans="2:10" s="47" customFormat="1" ht="37.5" customHeight="1">
      <c r="B15" s="16" t="s">
        <v>71</v>
      </c>
      <c r="C15" s="53">
        <v>1020002.36</v>
      </c>
      <c r="D15" s="13" t="s">
        <v>8</v>
      </c>
      <c r="E15" s="13" t="s">
        <v>7</v>
      </c>
      <c r="F15" s="52" t="s">
        <v>12</v>
      </c>
      <c r="G15" s="13" t="s">
        <v>70</v>
      </c>
      <c r="H15" s="51" t="s">
        <v>5</v>
      </c>
      <c r="I15" s="51" t="s">
        <v>5</v>
      </c>
      <c r="J15" s="51" t="s">
        <v>5</v>
      </c>
    </row>
    <row r="16" spans="2:10" s="47" customFormat="1" ht="45.75" customHeight="1">
      <c r="B16" s="16" t="s">
        <v>69</v>
      </c>
      <c r="C16" s="48">
        <v>452265.2</v>
      </c>
      <c r="D16" s="13" t="s">
        <v>8</v>
      </c>
      <c r="E16" s="13" t="s">
        <v>7</v>
      </c>
      <c r="F16" s="52" t="s">
        <v>7</v>
      </c>
      <c r="G16" s="13" t="s">
        <v>59</v>
      </c>
      <c r="H16" s="51" t="s">
        <v>5</v>
      </c>
      <c r="I16" s="51" t="s">
        <v>5</v>
      </c>
      <c r="J16" s="51" t="s">
        <v>5</v>
      </c>
    </row>
    <row r="17" spans="2:10" s="47" customFormat="1" ht="45.75" customHeight="1">
      <c r="B17" s="16" t="s">
        <v>68</v>
      </c>
      <c r="C17" s="48">
        <v>587900.53</v>
      </c>
      <c r="D17" s="13" t="s">
        <v>8</v>
      </c>
      <c r="E17" s="13" t="s">
        <v>7</v>
      </c>
      <c r="F17" s="52" t="s">
        <v>38</v>
      </c>
      <c r="G17" s="13" t="s">
        <v>59</v>
      </c>
      <c r="H17" s="51" t="s">
        <v>5</v>
      </c>
      <c r="I17" s="51" t="s">
        <v>5</v>
      </c>
      <c r="J17" s="51" t="s">
        <v>5</v>
      </c>
    </row>
    <row r="18" spans="2:10" s="47" customFormat="1" ht="40.5" customHeight="1">
      <c r="B18" s="16" t="s">
        <v>67</v>
      </c>
      <c r="C18" s="48">
        <v>627532.23</v>
      </c>
      <c r="D18" s="13" t="s">
        <v>8</v>
      </c>
      <c r="E18" s="13" t="s">
        <v>7</v>
      </c>
      <c r="F18" s="52" t="s">
        <v>66</v>
      </c>
      <c r="G18" s="13" t="s">
        <v>59</v>
      </c>
      <c r="H18" s="51" t="s">
        <v>5</v>
      </c>
      <c r="I18" s="51" t="s">
        <v>5</v>
      </c>
      <c r="J18" s="51" t="s">
        <v>5</v>
      </c>
    </row>
    <row r="19" spans="2:10" s="47" customFormat="1" ht="46.5" customHeight="1">
      <c r="B19" s="16" t="s">
        <v>65</v>
      </c>
      <c r="C19" s="48">
        <v>650261.64</v>
      </c>
      <c r="D19" s="13" t="s">
        <v>8</v>
      </c>
      <c r="E19" s="13" t="s">
        <v>7</v>
      </c>
      <c r="F19" s="52" t="s">
        <v>64</v>
      </c>
      <c r="G19" s="13" t="s">
        <v>59</v>
      </c>
      <c r="H19" s="51" t="s">
        <v>5</v>
      </c>
      <c r="I19" s="51" t="s">
        <v>5</v>
      </c>
      <c r="J19" s="51" t="s">
        <v>5</v>
      </c>
    </row>
    <row r="20" spans="2:10" s="47" customFormat="1" ht="46.5" customHeight="1">
      <c r="B20" s="46" t="s">
        <v>63</v>
      </c>
      <c r="C20" s="19">
        <f>SUM(C21:C23)</f>
        <v>626722.04</v>
      </c>
      <c r="D20" s="45"/>
      <c r="E20" s="44"/>
      <c r="F20" s="14"/>
      <c r="G20" s="43" t="s">
        <v>57</v>
      </c>
      <c r="H20" s="42" t="str">
        <f>+H21</f>
        <v>ND</v>
      </c>
      <c r="I20" s="42" t="str">
        <f>+I21</f>
        <v>ND</v>
      </c>
      <c r="J20" s="42" t="str">
        <f>+J21</f>
        <v>ND</v>
      </c>
    </row>
    <row r="21" spans="2:10" s="47" customFormat="1" ht="73.5" customHeight="1">
      <c r="B21" s="16" t="s">
        <v>62</v>
      </c>
      <c r="C21" s="48">
        <v>249390.31</v>
      </c>
      <c r="D21" s="13" t="s">
        <v>8</v>
      </c>
      <c r="E21" s="13" t="s">
        <v>7</v>
      </c>
      <c r="F21" s="52" t="s">
        <v>51</v>
      </c>
      <c r="G21" s="13" t="s">
        <v>59</v>
      </c>
      <c r="H21" s="51" t="s">
        <v>5</v>
      </c>
      <c r="I21" s="51" t="s">
        <v>5</v>
      </c>
      <c r="J21" s="51" t="s">
        <v>5</v>
      </c>
    </row>
    <row r="22" spans="2:10" s="47" customFormat="1" ht="67.5" customHeight="1">
      <c r="B22" s="16" t="s">
        <v>61</v>
      </c>
      <c r="C22" s="48">
        <v>258686.29</v>
      </c>
      <c r="D22" s="13" t="s">
        <v>8</v>
      </c>
      <c r="E22" s="13" t="s">
        <v>7</v>
      </c>
      <c r="F22" s="52" t="s">
        <v>7</v>
      </c>
      <c r="G22" s="13" t="s">
        <v>59</v>
      </c>
      <c r="H22" s="51" t="s">
        <v>5</v>
      </c>
      <c r="I22" s="51" t="s">
        <v>5</v>
      </c>
      <c r="J22" s="51" t="s">
        <v>5</v>
      </c>
    </row>
    <row r="23" spans="2:10" s="47" customFormat="1" ht="58.5" customHeight="1">
      <c r="B23" s="16" t="s">
        <v>60</v>
      </c>
      <c r="C23" s="48">
        <v>118645.44</v>
      </c>
      <c r="D23" s="13" t="s">
        <v>8</v>
      </c>
      <c r="E23" s="13" t="s">
        <v>7</v>
      </c>
      <c r="F23" s="52" t="s">
        <v>7</v>
      </c>
      <c r="G23" s="13" t="s">
        <v>59</v>
      </c>
      <c r="H23" s="51" t="s">
        <v>5</v>
      </c>
      <c r="I23" s="51" t="s">
        <v>5</v>
      </c>
      <c r="J23" s="51" t="s">
        <v>5</v>
      </c>
    </row>
    <row r="24" spans="2:10" s="47" customFormat="1" ht="39.75" customHeight="1">
      <c r="B24" s="46" t="s">
        <v>58</v>
      </c>
      <c r="C24" s="19">
        <f>SUM(C25:C34)</f>
        <v>7482526.6300000018</v>
      </c>
      <c r="D24" s="45"/>
      <c r="E24" s="44"/>
      <c r="F24" s="14"/>
      <c r="G24" s="43" t="s">
        <v>57</v>
      </c>
      <c r="H24" s="42" t="str">
        <f>+H25</f>
        <v>ND</v>
      </c>
      <c r="I24" s="42" t="str">
        <f>+I25</f>
        <v>ND</v>
      </c>
      <c r="J24" s="42" t="str">
        <f>+J25</f>
        <v>ND</v>
      </c>
    </row>
    <row r="25" spans="2:10" s="47" customFormat="1" ht="61.5" customHeight="1">
      <c r="B25" s="41" t="s">
        <v>56</v>
      </c>
      <c r="C25" s="48">
        <v>716034.13</v>
      </c>
      <c r="D25" s="13" t="s">
        <v>8</v>
      </c>
      <c r="E25" s="13" t="s">
        <v>7</v>
      </c>
      <c r="F25" s="14" t="s">
        <v>51</v>
      </c>
      <c r="G25" s="13" t="s">
        <v>55</v>
      </c>
      <c r="H25" s="50" t="s">
        <v>5</v>
      </c>
      <c r="I25" s="50" t="s">
        <v>5</v>
      </c>
      <c r="J25" s="50" t="s">
        <v>5</v>
      </c>
    </row>
    <row r="26" spans="2:10" s="47" customFormat="1" ht="51" customHeight="1">
      <c r="B26" s="41" t="s">
        <v>54</v>
      </c>
      <c r="C26" s="48">
        <v>1369656.54</v>
      </c>
      <c r="D26" s="13" t="s">
        <v>8</v>
      </c>
      <c r="E26" s="13" t="s">
        <v>7</v>
      </c>
      <c r="F26" s="14" t="s">
        <v>51</v>
      </c>
      <c r="G26" s="13" t="s">
        <v>53</v>
      </c>
      <c r="H26" s="50" t="s">
        <v>5</v>
      </c>
      <c r="I26" s="50" t="s">
        <v>5</v>
      </c>
      <c r="J26" s="50" t="s">
        <v>5</v>
      </c>
    </row>
    <row r="27" spans="2:10" s="47" customFormat="1" ht="61.5" customHeight="1">
      <c r="B27" s="41" t="s">
        <v>52</v>
      </c>
      <c r="C27" s="48">
        <v>1417932.52</v>
      </c>
      <c r="D27" s="13" t="s">
        <v>8</v>
      </c>
      <c r="E27" s="13" t="s">
        <v>7</v>
      </c>
      <c r="F27" s="14" t="s">
        <v>51</v>
      </c>
      <c r="G27" s="13" t="s">
        <v>50</v>
      </c>
      <c r="H27" s="50" t="s">
        <v>5</v>
      </c>
      <c r="I27" s="50" t="s">
        <v>5</v>
      </c>
      <c r="J27" s="50" t="s">
        <v>5</v>
      </c>
    </row>
    <row r="28" spans="2:10" s="47" customFormat="1" ht="70.5" customHeight="1">
      <c r="B28" s="41" t="s">
        <v>49</v>
      </c>
      <c r="C28" s="48">
        <v>664179.32999999996</v>
      </c>
      <c r="D28" s="13" t="s">
        <v>8</v>
      </c>
      <c r="E28" s="13" t="s">
        <v>7</v>
      </c>
      <c r="F28" s="14" t="s">
        <v>45</v>
      </c>
      <c r="G28" s="13" t="s">
        <v>5</v>
      </c>
      <c r="H28" s="50" t="s">
        <v>5</v>
      </c>
      <c r="I28" s="50" t="s">
        <v>5</v>
      </c>
      <c r="J28" s="50" t="s">
        <v>5</v>
      </c>
    </row>
    <row r="29" spans="2:10" s="47" customFormat="1" ht="81.75" customHeight="1">
      <c r="B29" s="41" t="s">
        <v>48</v>
      </c>
      <c r="C29" s="48">
        <v>973916.79</v>
      </c>
      <c r="D29" s="13" t="s">
        <v>8</v>
      </c>
      <c r="E29" s="13" t="s">
        <v>7</v>
      </c>
      <c r="F29" s="14" t="s">
        <v>7</v>
      </c>
      <c r="G29" s="13" t="s">
        <v>5</v>
      </c>
      <c r="H29" s="50" t="s">
        <v>5</v>
      </c>
      <c r="I29" s="50" t="s">
        <v>5</v>
      </c>
      <c r="J29" s="50" t="s">
        <v>5</v>
      </c>
    </row>
    <row r="30" spans="2:10" s="47" customFormat="1" ht="61.5" customHeight="1">
      <c r="B30" s="41" t="s">
        <v>47</v>
      </c>
      <c r="C30" s="48">
        <v>553482.79</v>
      </c>
      <c r="D30" s="13" t="s">
        <v>8</v>
      </c>
      <c r="E30" s="13" t="s">
        <v>7</v>
      </c>
      <c r="F30" s="14" t="s">
        <v>45</v>
      </c>
      <c r="G30" s="13" t="s">
        <v>5</v>
      </c>
      <c r="H30" s="50" t="s">
        <v>5</v>
      </c>
      <c r="I30" s="50" t="s">
        <v>5</v>
      </c>
      <c r="J30" s="50" t="s">
        <v>5</v>
      </c>
    </row>
    <row r="31" spans="2:10" s="47" customFormat="1" ht="81.75" customHeight="1">
      <c r="B31" s="41" t="s">
        <v>46</v>
      </c>
      <c r="C31" s="48">
        <v>439855.35999999999</v>
      </c>
      <c r="D31" s="13" t="s">
        <v>8</v>
      </c>
      <c r="E31" s="13" t="s">
        <v>7</v>
      </c>
      <c r="F31" s="14" t="s">
        <v>45</v>
      </c>
      <c r="G31" s="13" t="s">
        <v>5</v>
      </c>
      <c r="H31" s="50" t="s">
        <v>5</v>
      </c>
      <c r="I31" s="50" t="s">
        <v>5</v>
      </c>
      <c r="J31" s="50" t="s">
        <v>5</v>
      </c>
    </row>
    <row r="32" spans="2:10" s="47" customFormat="1" ht="81.75" customHeight="1">
      <c r="B32" s="41" t="s">
        <v>44</v>
      </c>
      <c r="C32" s="48">
        <v>423768.74</v>
      </c>
      <c r="D32" s="13" t="s">
        <v>8</v>
      </c>
      <c r="E32" s="13" t="s">
        <v>7</v>
      </c>
      <c r="F32" s="14" t="s">
        <v>41</v>
      </c>
      <c r="G32" s="13" t="s">
        <v>5</v>
      </c>
      <c r="H32" s="50" t="s">
        <v>5</v>
      </c>
      <c r="I32" s="50" t="s">
        <v>5</v>
      </c>
      <c r="J32" s="50" t="s">
        <v>5</v>
      </c>
    </row>
    <row r="33" spans="2:10" s="47" customFormat="1" ht="81.75" customHeight="1">
      <c r="B33" s="41" t="s">
        <v>43</v>
      </c>
      <c r="C33" s="48">
        <v>499931.69</v>
      </c>
      <c r="D33" s="13" t="s">
        <v>8</v>
      </c>
      <c r="E33" s="13" t="s">
        <v>7</v>
      </c>
      <c r="F33" s="14" t="s">
        <v>41</v>
      </c>
      <c r="G33" s="13" t="s">
        <v>5</v>
      </c>
      <c r="H33" s="50" t="s">
        <v>5</v>
      </c>
      <c r="I33" s="50" t="s">
        <v>5</v>
      </c>
      <c r="J33" s="50" t="s">
        <v>5</v>
      </c>
    </row>
    <row r="34" spans="2:10" s="47" customFormat="1" ht="81.75" customHeight="1">
      <c r="B34" s="41" t="s">
        <v>42</v>
      </c>
      <c r="C34" s="48">
        <v>423768.74</v>
      </c>
      <c r="D34" s="13" t="s">
        <v>8</v>
      </c>
      <c r="E34" s="13" t="s">
        <v>7</v>
      </c>
      <c r="F34" s="14" t="s">
        <v>41</v>
      </c>
      <c r="G34" s="13" t="s">
        <v>5</v>
      </c>
      <c r="H34" s="50" t="s">
        <v>5</v>
      </c>
      <c r="I34" s="50" t="s">
        <v>5</v>
      </c>
      <c r="J34" s="50" t="s">
        <v>5</v>
      </c>
    </row>
    <row r="35" spans="2:10" s="47" customFormat="1" ht="60" customHeight="1">
      <c r="B35" s="46" t="s">
        <v>40</v>
      </c>
      <c r="C35" s="19">
        <f>SUM(C36:C37)</f>
        <v>4275742.8999999994</v>
      </c>
      <c r="D35" s="45"/>
      <c r="E35" s="44"/>
      <c r="F35" s="14"/>
      <c r="G35" s="43" t="str">
        <f>+G36</f>
        <v>1 CAMINO (4.200)</v>
      </c>
      <c r="H35" s="49" t="str">
        <f>+H36</f>
        <v>ND</v>
      </c>
      <c r="I35" s="49" t="str">
        <f>+I36</f>
        <v>ND</v>
      </c>
      <c r="J35" s="49" t="str">
        <f>+J36</f>
        <v>ND</v>
      </c>
    </row>
    <row r="36" spans="2:10" s="47" customFormat="1" ht="60" customHeight="1">
      <c r="B36" s="41" t="s">
        <v>39</v>
      </c>
      <c r="C36" s="48">
        <v>3497199.05</v>
      </c>
      <c r="D36" s="13" t="s">
        <v>8</v>
      </c>
      <c r="E36" s="13" t="s">
        <v>7</v>
      </c>
      <c r="F36" s="14" t="s">
        <v>7</v>
      </c>
      <c r="G36" s="13" t="s">
        <v>37</v>
      </c>
      <c r="H36" s="13" t="s">
        <v>5</v>
      </c>
      <c r="I36" s="13" t="s">
        <v>5</v>
      </c>
      <c r="J36" s="13" t="s">
        <v>5</v>
      </c>
    </row>
    <row r="37" spans="2:10" s="47" customFormat="1" ht="81.75" customHeight="1">
      <c r="B37" s="41" t="s">
        <v>9</v>
      </c>
      <c r="C37" s="48">
        <v>778543.85</v>
      </c>
      <c r="D37" s="13" t="s">
        <v>8</v>
      </c>
      <c r="E37" s="13" t="s">
        <v>7</v>
      </c>
      <c r="F37" s="14" t="s">
        <v>38</v>
      </c>
      <c r="G37" s="13" t="s">
        <v>37</v>
      </c>
      <c r="H37" s="13" t="s">
        <v>5</v>
      </c>
      <c r="I37" s="13" t="s">
        <v>5</v>
      </c>
      <c r="J37" s="13" t="s">
        <v>5</v>
      </c>
    </row>
    <row r="38" spans="2:10" s="47" customFormat="1" ht="41.25" customHeight="1">
      <c r="B38" s="46" t="s">
        <v>36</v>
      </c>
      <c r="C38" s="19">
        <f>SUM(C39:C40)</f>
        <v>1162220.8900000001</v>
      </c>
      <c r="D38" s="45"/>
      <c r="E38" s="44"/>
      <c r="F38" s="14"/>
      <c r="G38" s="43" t="str">
        <f>+G39</f>
        <v>ND</v>
      </c>
      <c r="H38" s="49" t="str">
        <f>+H39</f>
        <v>ND</v>
      </c>
      <c r="I38" s="49" t="str">
        <f>+I39</f>
        <v>ND</v>
      </c>
      <c r="J38" s="49" t="str">
        <f>+J39</f>
        <v>ND</v>
      </c>
    </row>
    <row r="39" spans="2:10" s="47" customFormat="1" ht="70.5" customHeight="1">
      <c r="B39" s="41" t="s">
        <v>35</v>
      </c>
      <c r="C39" s="48">
        <v>621444.36</v>
      </c>
      <c r="D39" s="13" t="s">
        <v>8</v>
      </c>
      <c r="E39" s="13" t="s">
        <v>7</v>
      </c>
      <c r="F39" s="14" t="s">
        <v>7</v>
      </c>
      <c r="G39" s="13" t="s">
        <v>5</v>
      </c>
      <c r="H39" s="13" t="s">
        <v>5</v>
      </c>
      <c r="I39" s="13" t="s">
        <v>5</v>
      </c>
      <c r="J39" s="13" t="s">
        <v>5</v>
      </c>
    </row>
    <row r="40" spans="2:10" s="47" customFormat="1" ht="65.25" customHeight="1">
      <c r="B40" s="41" t="s">
        <v>34</v>
      </c>
      <c r="C40" s="48">
        <v>540776.53</v>
      </c>
      <c r="D40" s="13" t="s">
        <v>8</v>
      </c>
      <c r="E40" s="13" t="s">
        <v>7</v>
      </c>
      <c r="F40" s="14" t="s">
        <v>7</v>
      </c>
      <c r="G40" s="13" t="s">
        <v>5</v>
      </c>
      <c r="H40" s="13" t="s">
        <v>5</v>
      </c>
      <c r="I40" s="13" t="s">
        <v>5</v>
      </c>
      <c r="J40" s="13" t="s">
        <v>5</v>
      </c>
    </row>
    <row r="41" spans="2:10" s="10" customFormat="1" ht="50.25" customHeight="1">
      <c r="B41" s="46" t="s">
        <v>33</v>
      </c>
      <c r="C41" s="19">
        <f>SUM(C42)</f>
        <v>2446928.33</v>
      </c>
      <c r="D41" s="45"/>
      <c r="E41" s="44"/>
      <c r="F41" s="14"/>
      <c r="G41" s="43">
        <f>+G42</f>
        <v>36</v>
      </c>
      <c r="H41" s="42" t="str">
        <f>+H42</f>
        <v>ND</v>
      </c>
      <c r="I41" s="42" t="str">
        <f>+I42</f>
        <v>ND</v>
      </c>
      <c r="J41" s="42" t="str">
        <f>+J42</f>
        <v>ND</v>
      </c>
    </row>
    <row r="42" spans="2:10" s="10" customFormat="1" ht="102" customHeight="1">
      <c r="B42" s="41" t="s">
        <v>32</v>
      </c>
      <c r="C42" s="40">
        <v>2446928.33</v>
      </c>
      <c r="D42" s="13" t="s">
        <v>8</v>
      </c>
      <c r="E42" s="13" t="s">
        <v>7</v>
      </c>
      <c r="F42" s="14" t="s">
        <v>7</v>
      </c>
      <c r="G42" s="13">
        <v>36</v>
      </c>
      <c r="H42" s="13" t="s">
        <v>5</v>
      </c>
      <c r="I42" s="13" t="s">
        <v>5</v>
      </c>
      <c r="J42" s="13" t="s">
        <v>5</v>
      </c>
    </row>
    <row r="43" spans="2:10" s="10" customFormat="1" ht="47.25" customHeight="1">
      <c r="B43" s="39" t="s">
        <v>31</v>
      </c>
      <c r="C43" s="19">
        <f>+C41+C38+C35+C24+C20+C14+C10</f>
        <v>21089573.510000002</v>
      </c>
      <c r="D43" s="33"/>
      <c r="E43" s="33"/>
      <c r="F43" s="33"/>
      <c r="G43" s="37"/>
      <c r="H43" s="36"/>
      <c r="I43" s="36"/>
      <c r="J43" s="36"/>
    </row>
    <row r="44" spans="2:10" s="10" customFormat="1" ht="33" customHeight="1">
      <c r="B44" s="38"/>
      <c r="C44" s="34"/>
      <c r="D44" s="33"/>
      <c r="E44" s="33"/>
      <c r="F44" s="33"/>
      <c r="G44" s="37"/>
      <c r="H44" s="36"/>
      <c r="I44" s="36"/>
      <c r="J44" s="36"/>
    </row>
    <row r="45" spans="2:10" s="10" customFormat="1" ht="33" customHeight="1">
      <c r="B45" s="38"/>
      <c r="C45" s="34"/>
      <c r="D45" s="33"/>
      <c r="E45" s="33"/>
      <c r="F45" s="33"/>
      <c r="G45" s="37"/>
      <c r="H45" s="36"/>
      <c r="I45" s="36"/>
      <c r="J45" s="36"/>
    </row>
    <row r="46" spans="2:10" s="10" customFormat="1" ht="33" customHeight="1">
      <c r="B46" s="38"/>
      <c r="C46" s="34"/>
      <c r="D46" s="33"/>
      <c r="E46" s="33"/>
      <c r="F46" s="33"/>
      <c r="G46" s="37"/>
      <c r="H46" s="36"/>
      <c r="I46" s="36"/>
      <c r="J46" s="36"/>
    </row>
    <row r="47" spans="2:10" s="10" customFormat="1" ht="33" customHeight="1">
      <c r="B47" s="38"/>
      <c r="C47" s="34"/>
      <c r="D47" s="33"/>
      <c r="E47" s="33"/>
      <c r="F47" s="33"/>
      <c r="G47" s="37"/>
      <c r="H47" s="36"/>
      <c r="I47" s="36"/>
      <c r="J47" s="36"/>
    </row>
    <row r="48" spans="2:10" s="10" customFormat="1" ht="33" customHeight="1">
      <c r="B48" s="38"/>
      <c r="C48" s="34"/>
      <c r="D48" s="33"/>
      <c r="E48" s="33"/>
      <c r="F48" s="33"/>
      <c r="G48" s="37"/>
      <c r="H48" s="36"/>
      <c r="I48" s="36"/>
      <c r="J48" s="36"/>
    </row>
    <row r="49" spans="2:10" s="10" customFormat="1" ht="33" customHeight="1">
      <c r="B49" s="38"/>
      <c r="C49" s="34"/>
      <c r="D49" s="33"/>
      <c r="E49" s="33"/>
      <c r="F49" s="33"/>
      <c r="G49" s="37"/>
      <c r="H49" s="36"/>
      <c r="I49" s="36"/>
      <c r="J49" s="36"/>
    </row>
    <row r="50" spans="2:10" s="10" customFormat="1" ht="40.5" customHeight="1">
      <c r="B50" s="35"/>
      <c r="C50" s="34"/>
      <c r="D50" s="33"/>
      <c r="E50" s="32" t="s">
        <v>30</v>
      </c>
      <c r="F50" s="32"/>
      <c r="G50" s="32"/>
      <c r="H50" s="31">
        <v>13220999.550000001</v>
      </c>
      <c r="I50" s="31"/>
      <c r="J50" s="31"/>
    </row>
    <row r="51" spans="2:10" s="10" customFormat="1" ht="33" customHeight="1" thickBot="1">
      <c r="B51" s="11"/>
      <c r="C51" s="12"/>
      <c r="D51" s="11"/>
      <c r="E51" s="11"/>
      <c r="F51" s="11"/>
      <c r="G51" s="11"/>
      <c r="H51" s="11"/>
      <c r="I51" s="11"/>
      <c r="J51" s="11"/>
    </row>
    <row r="52" spans="2:10" s="10" customFormat="1" ht="33" customHeight="1" thickBot="1">
      <c r="B52" s="29" t="s">
        <v>29</v>
      </c>
      <c r="C52" s="30" t="s">
        <v>28</v>
      </c>
      <c r="D52" s="29" t="s">
        <v>27</v>
      </c>
      <c r="E52" s="29" t="s">
        <v>26</v>
      </c>
      <c r="F52" s="29" t="s">
        <v>25</v>
      </c>
      <c r="G52" s="28" t="s">
        <v>24</v>
      </c>
      <c r="H52" s="27" t="s">
        <v>23</v>
      </c>
      <c r="I52" s="26"/>
      <c r="J52" s="25"/>
    </row>
    <row r="53" spans="2:10" s="10" customFormat="1" ht="30.75" customHeight="1" thickBot="1">
      <c r="B53" s="23"/>
      <c r="C53" s="24"/>
      <c r="D53" s="23"/>
      <c r="E53" s="23"/>
      <c r="F53" s="23"/>
      <c r="G53" s="22"/>
      <c r="H53" s="21" t="s">
        <v>22</v>
      </c>
      <c r="I53" s="21" t="s">
        <v>21</v>
      </c>
      <c r="J53" s="21" t="s">
        <v>20</v>
      </c>
    </row>
    <row r="54" spans="2:10" s="10" customFormat="1" ht="55.5" customHeight="1">
      <c r="B54" s="20" t="s">
        <v>19</v>
      </c>
      <c r="C54" s="19">
        <f>SUM(C55:C59)</f>
        <v>12507937.640000001</v>
      </c>
      <c r="D54" s="18"/>
      <c r="E54" s="18"/>
      <c r="F54" s="18"/>
      <c r="G54" s="18"/>
      <c r="H54" s="17"/>
      <c r="I54" s="17"/>
      <c r="J54" s="17"/>
    </row>
    <row r="55" spans="2:10" s="10" customFormat="1" ht="63" customHeight="1">
      <c r="B55" s="16" t="s">
        <v>18</v>
      </c>
      <c r="C55" s="15">
        <v>3956342.9499999997</v>
      </c>
      <c r="D55" s="13" t="s">
        <v>8</v>
      </c>
      <c r="E55" s="13" t="s">
        <v>7</v>
      </c>
      <c r="F55" s="14" t="s">
        <v>12</v>
      </c>
      <c r="G55" s="13" t="s">
        <v>17</v>
      </c>
      <c r="H55" s="13" t="s">
        <v>5</v>
      </c>
      <c r="I55" s="13" t="s">
        <v>5</v>
      </c>
      <c r="J55" s="13" t="s">
        <v>5</v>
      </c>
    </row>
    <row r="56" spans="2:10" s="10" customFormat="1" ht="81" customHeight="1">
      <c r="B56" s="16" t="s">
        <v>16</v>
      </c>
      <c r="C56" s="15">
        <v>2969999.68</v>
      </c>
      <c r="D56" s="13" t="s">
        <v>8</v>
      </c>
      <c r="E56" s="13" t="s">
        <v>7</v>
      </c>
      <c r="F56" s="14" t="s">
        <v>15</v>
      </c>
      <c r="G56" s="13" t="s">
        <v>14</v>
      </c>
      <c r="H56" s="13" t="s">
        <v>5</v>
      </c>
      <c r="I56" s="13" t="s">
        <v>5</v>
      </c>
      <c r="J56" s="13" t="s">
        <v>5</v>
      </c>
    </row>
    <row r="57" spans="2:10" s="10" customFormat="1" ht="73.5" customHeight="1">
      <c r="B57" s="16" t="s">
        <v>13</v>
      </c>
      <c r="C57" s="15">
        <v>2497499.9500000002</v>
      </c>
      <c r="D57" s="13" t="s">
        <v>8</v>
      </c>
      <c r="E57" s="13" t="s">
        <v>7</v>
      </c>
      <c r="F57" s="14" t="s">
        <v>12</v>
      </c>
      <c r="G57" s="13" t="s">
        <v>5</v>
      </c>
      <c r="H57" s="13" t="s">
        <v>5</v>
      </c>
      <c r="I57" s="13" t="s">
        <v>5</v>
      </c>
      <c r="J57" s="13" t="s">
        <v>5</v>
      </c>
    </row>
    <row r="58" spans="2:10" s="10" customFormat="1" ht="80.25" customHeight="1">
      <c r="B58" s="16" t="s">
        <v>11</v>
      </c>
      <c r="C58" s="15">
        <v>2097999.9500000002</v>
      </c>
      <c r="D58" s="13" t="s">
        <v>8</v>
      </c>
      <c r="E58" s="13" t="s">
        <v>7</v>
      </c>
      <c r="F58" s="14" t="s">
        <v>10</v>
      </c>
      <c r="G58" s="13" t="s">
        <v>5</v>
      </c>
      <c r="H58" s="13" t="s">
        <v>5</v>
      </c>
      <c r="I58" s="13" t="s">
        <v>5</v>
      </c>
      <c r="J58" s="13" t="s">
        <v>5</v>
      </c>
    </row>
    <row r="59" spans="2:10" s="10" customFormat="1" ht="78" customHeight="1">
      <c r="B59" s="16" t="s">
        <v>9</v>
      </c>
      <c r="C59" s="15">
        <v>986095.11</v>
      </c>
      <c r="D59" s="13" t="s">
        <v>8</v>
      </c>
      <c r="E59" s="13" t="s">
        <v>7</v>
      </c>
      <c r="F59" s="14" t="s">
        <v>6</v>
      </c>
      <c r="G59" s="13" t="s">
        <v>5</v>
      </c>
      <c r="H59" s="13" t="s">
        <v>5</v>
      </c>
      <c r="I59" s="13" t="s">
        <v>5</v>
      </c>
      <c r="J59" s="13" t="s">
        <v>5</v>
      </c>
    </row>
    <row r="60" spans="2:10" s="10" customFormat="1" ht="33" customHeight="1">
      <c r="B60" s="11"/>
      <c r="C60" s="12"/>
      <c r="D60" s="11"/>
      <c r="E60" s="11"/>
      <c r="F60" s="11"/>
      <c r="G60" s="11"/>
      <c r="H60" s="11"/>
      <c r="I60" s="11"/>
      <c r="J60" s="11"/>
    </row>
    <row r="61" spans="2:10" ht="18.75">
      <c r="B61" s="2" t="s">
        <v>4</v>
      </c>
      <c r="C61" s="2"/>
      <c r="D61" s="2"/>
      <c r="E61" s="2"/>
      <c r="F61" s="2"/>
      <c r="G61" s="2"/>
      <c r="H61" s="2"/>
    </row>
    <row r="62" spans="2:10" ht="18.75">
      <c r="B62" s="2"/>
      <c r="C62" s="2"/>
      <c r="D62" s="2"/>
      <c r="E62" s="2"/>
      <c r="F62" s="2"/>
      <c r="G62" s="2"/>
      <c r="H62" s="2"/>
    </row>
    <row r="63" spans="2:10" ht="18.75">
      <c r="B63" s="2"/>
      <c r="C63" s="2"/>
      <c r="D63" s="2"/>
      <c r="E63" s="2"/>
      <c r="F63" s="2"/>
      <c r="G63" s="2"/>
      <c r="H63" s="2"/>
    </row>
    <row r="64" spans="2:10" ht="18.75">
      <c r="B64" s="9"/>
      <c r="C64" s="2"/>
      <c r="D64" s="2"/>
      <c r="E64" s="9"/>
      <c r="F64" s="9"/>
      <c r="G64" s="9"/>
      <c r="H64" s="9"/>
    </row>
    <row r="65" spans="2:8" ht="31.5">
      <c r="B65" s="8" t="s">
        <v>3</v>
      </c>
      <c r="C65" s="4"/>
      <c r="D65" s="4"/>
      <c r="E65" s="7" t="s">
        <v>2</v>
      </c>
      <c r="F65" s="7"/>
      <c r="G65" s="7"/>
      <c r="H65" s="7"/>
    </row>
    <row r="66" spans="2:8" ht="31.5">
      <c r="B66" s="6" t="s">
        <v>1</v>
      </c>
      <c r="C66" s="5"/>
      <c r="D66" s="4"/>
      <c r="E66" s="3" t="s">
        <v>0</v>
      </c>
      <c r="F66" s="3"/>
      <c r="G66" s="3"/>
      <c r="H66" s="3"/>
    </row>
    <row r="67" spans="2:8" ht="18.75">
      <c r="B67" s="2"/>
      <c r="C67" s="2"/>
      <c r="D67" s="2"/>
      <c r="E67" s="2"/>
      <c r="F67" s="2"/>
      <c r="G67" s="2"/>
      <c r="H67" s="2"/>
    </row>
  </sheetData>
  <mergeCells count="26">
    <mergeCell ref="B2:J2"/>
    <mergeCell ref="B3:J3"/>
    <mergeCell ref="B4:J4"/>
    <mergeCell ref="E5:G5"/>
    <mergeCell ref="H5:J5"/>
    <mergeCell ref="B7:B8"/>
    <mergeCell ref="C7:C8"/>
    <mergeCell ref="D7:D8"/>
    <mergeCell ref="E7:E8"/>
    <mergeCell ref="F7:F8"/>
    <mergeCell ref="G7:G8"/>
    <mergeCell ref="H7:J7"/>
    <mergeCell ref="B9:J9"/>
    <mergeCell ref="B13:J13"/>
    <mergeCell ref="E50:G50"/>
    <mergeCell ref="H50:J50"/>
    <mergeCell ref="E65:H65"/>
    <mergeCell ref="E66:H66"/>
    <mergeCell ref="B1:J1"/>
    <mergeCell ref="H52:J52"/>
    <mergeCell ref="B52:B53"/>
    <mergeCell ref="C52:C53"/>
    <mergeCell ref="D52:D53"/>
    <mergeCell ref="E52:E53"/>
    <mergeCell ref="F52:F53"/>
    <mergeCell ref="G52:G53"/>
  </mergeCells>
  <printOptions horizontalCentered="1"/>
  <pageMargins left="0.23622047244094491" right="0.23622047244094491" top="0.74803149606299213" bottom="0.74803149606299213" header="0.31496062992125984" footer="0.31496062992125984"/>
  <pageSetup scale="43" fitToHeight="0" orientation="portrait" r:id="rId1"/>
  <headerFooter>
    <oddFooter>Página &amp;P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autoPict="0" r:id="rId5">
            <anchor moveWithCells="1">
              <from>
                <xdr:col>9</xdr:col>
                <xdr:colOff>571500</xdr:colOff>
                <xdr:row>36</xdr:row>
                <xdr:rowOff>819150</xdr:rowOff>
              </from>
              <to>
                <xdr:col>9</xdr:col>
                <xdr:colOff>704850</xdr:colOff>
                <xdr:row>36</xdr:row>
                <xdr:rowOff>952500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5" r:id="rId6" name="Control 1">
          <controlPr defaultSize="0" autoPict="0" r:id="rId5">
            <anchor moveWithCells="1">
              <from>
                <xdr:col>9</xdr:col>
                <xdr:colOff>571500</xdr:colOff>
                <xdr:row>36</xdr:row>
                <xdr:rowOff>819150</xdr:rowOff>
              </from>
              <to>
                <xdr:col>9</xdr:col>
                <xdr:colOff>704850</xdr:colOff>
                <xdr:row>36</xdr:row>
                <xdr:rowOff>952500</xdr:rowOff>
              </to>
            </anchor>
          </controlPr>
        </control>
      </mc:Choice>
      <mc:Fallback>
        <control shapeId="1025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3er TRIM (2)</vt:lpstr>
      <vt:lpstr>'3er TRIM (2)'!Área_de_impresión</vt:lpstr>
      <vt:lpstr>'3er TRIM (2)'!Títulos_a_imprimir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PLANEACION 1821</cp:lastModifiedBy>
  <cp:lastPrinted>2020-10-19T18:25:02Z</cp:lastPrinted>
  <dcterms:created xsi:type="dcterms:W3CDTF">2020-10-19T18:12:18Z</dcterms:created>
  <dcterms:modified xsi:type="dcterms:W3CDTF">2020-10-19T18:28:29Z</dcterms:modified>
</cp:coreProperties>
</file>