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C29" i="1" l="1"/>
  <c r="C186" i="2" l="1"/>
  <c r="C185" i="2"/>
  <c r="C184" i="2"/>
  <c r="C183" i="2"/>
  <c r="C182" i="2"/>
  <c r="C181" i="2"/>
  <c r="C180" i="2"/>
  <c r="C179" i="2"/>
  <c r="C178" i="2"/>
  <c r="C177" i="2"/>
  <c r="C176" i="2"/>
  <c r="C175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118" i="1" l="1"/>
  <c r="C105" i="1"/>
  <c r="C133" i="1" l="1"/>
  <c r="C51" i="1" l="1"/>
  <c r="C9" i="1" l="1"/>
  <c r="C81" i="1" l="1"/>
  <c r="C76" i="1"/>
  <c r="C67" i="1"/>
  <c r="C62" i="1"/>
  <c r="C40" i="1"/>
  <c r="C18" i="1"/>
  <c r="C8" i="1" l="1"/>
  <c r="N119" i="1"/>
</calcChain>
</file>

<file path=xl/sharedStrings.xml><?xml version="1.0" encoding="utf-8"?>
<sst xmlns="http://schemas.openxmlformats.org/spreadsheetml/2006/main" count="512" uniqueCount="233">
  <si>
    <t>CLASIFICADOR POR OBJETO DEL GASTO</t>
  </si>
  <si>
    <t>TOTAL</t>
  </si>
  <si>
    <t>IMPORTE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</si>
  <si>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</si>
  <si>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</si>
  <si>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</si>
  <si>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</si>
  <si>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</si>
  <si>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Previsiones</t>
  </si>
  <si>
    <t>Pagos de Estimulos a Servidores Publicos</t>
  </si>
  <si>
    <t>MATERIALES Y SUMINISTROS</t>
  </si>
  <si>
    <t>Materiales de administración, emisión de documentos y art. oficiales</t>
  </si>
  <si>
    <t>Alimentos y utensilios</t>
  </si>
  <si>
    <t>Materias primas y materiales de producción y comercialización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</si>
  <si>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</si>
  <si>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</si>
  <si>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</si>
  <si>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</si>
  <si>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</si>
  <si>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</si>
  <si>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</si>
  <si>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</si>
  <si>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</si>
  <si>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</si>
  <si>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</si>
  <si>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</si>
  <si>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traslados y viáticos</t>
  </si>
  <si>
    <t>Servicios oficiales</t>
  </si>
  <si>
    <t>Otros servicios generales</t>
  </si>
  <si>
    <t>Transferencias al resto del sector público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</si>
  <si>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</si>
  <si>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</si>
  <si>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</si>
  <si>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</si>
  <si>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</si>
  <si>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</si>
  <si>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</si>
  <si>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</si>
  <si>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</si>
  <si>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medico y de laboratorio</t>
  </si>
  <si>
    <t>Vehiculos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</si>
  <si>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</si>
  <si>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</si>
  <si>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</si>
  <si>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</si>
  <si>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</si>
  <si>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</si>
  <si>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</si>
  <si>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</si>
  <si>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</si>
  <si>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PREVISIONES</t>
  </si>
  <si>
    <t>Inversiones para el fomento de actividades productivas</t>
  </si>
  <si>
    <t>Acciones y participaciones de capital</t>
  </si>
  <si>
    <t>Compra de títulos y valores</t>
  </si>
  <si>
    <t>Conseción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</si>
  <si>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</si>
  <si>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</si>
  <si>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</si>
  <si>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</si>
  <si>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 xml:space="preserve">Participaciones  </t>
  </si>
  <si>
    <t>Aportaciones</t>
  </si>
  <si>
    <t>Convenios</t>
  </si>
  <si>
    <t>DEUDA PÚBLICA</t>
  </si>
  <si>
    <t>Amortización de la deuda pública</t>
  </si>
  <si>
    <t>Intereses dela deuda pública</t>
  </si>
  <si>
    <t>Comisiones de la deuda pública</t>
  </si>
  <si>
    <t>Gastos de la deuda pública</t>
  </si>
  <si>
    <t>Costo por coberturas</t>
  </si>
  <si>
    <t>Apoyos financieros</t>
  </si>
  <si>
    <t>ADEFAS</t>
  </si>
  <si>
    <t>Otras prestaciones sociales y economicas</t>
  </si>
  <si>
    <t>Subsidios y subvenciones</t>
  </si>
  <si>
    <t>Transferencias internas y asignaciones al sector publico</t>
  </si>
  <si>
    <t xml:space="preserve">MUNICIPIO DE HECELCHAKAN                                                                                                                                                 </t>
  </si>
  <si>
    <t>CLASIFICACION ADMINISTRATIVA</t>
  </si>
  <si>
    <t>Materiales y artículos de construcción y de reparacion</t>
  </si>
  <si>
    <t>Organo ejecutivo municipal</t>
  </si>
  <si>
    <t>Otras entidades paraestatales y organismo</t>
  </si>
  <si>
    <t>Gobierno</t>
  </si>
  <si>
    <t>Desarrollo social</t>
  </si>
  <si>
    <t>Desarrollo economico</t>
  </si>
  <si>
    <t>Otras no clasificadas en funciones anteriores</t>
  </si>
  <si>
    <t>Gasto corriente</t>
  </si>
  <si>
    <t>Gasto de capital</t>
  </si>
  <si>
    <t>Amortizacion de la deuda y dismunicion de pasivos</t>
  </si>
  <si>
    <t>Prioridades de gasto</t>
  </si>
  <si>
    <t>Programas y proyectos</t>
  </si>
  <si>
    <t>Analitico de plazas</t>
  </si>
  <si>
    <t>Numero de plaza</t>
  </si>
  <si>
    <t>Plaza/puesto</t>
  </si>
  <si>
    <t>De</t>
  </si>
  <si>
    <t>Hasta</t>
  </si>
  <si>
    <t>Clasificador funcional del gasto</t>
  </si>
  <si>
    <t>Clasificacion por tipo de gasto</t>
  </si>
  <si>
    <t>Gobierno municipal/gobierno</t>
  </si>
  <si>
    <t>Construccion de obra publica</t>
  </si>
  <si>
    <t>Prestacion de los servicios publicos</t>
  </si>
  <si>
    <t>DILIGENCIERO</t>
  </si>
  <si>
    <t>COORDINADOR</t>
  </si>
  <si>
    <t>CRONISTA</t>
  </si>
  <si>
    <t>COORDINADOR DE INGRESOS</t>
  </si>
  <si>
    <t>AUXILIAR CONTABLE</t>
  </si>
  <si>
    <t>AUXILIAR</t>
  </si>
  <si>
    <t>AUXILIAR ADMINISTRATIVO</t>
  </si>
  <si>
    <t>CONTADOR GENERAL</t>
  </si>
  <si>
    <t>COORDINADOR DE EGRESOS</t>
  </si>
  <si>
    <t>TESORERO</t>
  </si>
  <si>
    <t>INTENDENTE</t>
  </si>
  <si>
    <t>SECRETARIA</t>
  </si>
  <si>
    <t>SECRETARIO DEL H AYUNTAMIENTO</t>
  </si>
  <si>
    <t xml:space="preserve">AUXILIAR </t>
  </si>
  <si>
    <t>JEFE DEPARTAMENTO</t>
  </si>
  <si>
    <t>AGENTE</t>
  </si>
  <si>
    <t>SUBOFICIAL</t>
  </si>
  <si>
    <t>OFICIAL</t>
  </si>
  <si>
    <t>DIRECTOR</t>
  </si>
  <si>
    <t>CONTRALOR INTERNO MUNICIPAL</t>
  </si>
  <si>
    <t>CHOFER</t>
  </si>
  <si>
    <t>JEFE DE DEPARTAMENTO</t>
  </si>
  <si>
    <t>ENFERMERA</t>
  </si>
  <si>
    <t>REGIDOR</t>
  </si>
  <si>
    <t>SINDICO DE HACIENDA</t>
  </si>
  <si>
    <t>SINDICO JURIDICO</t>
  </si>
  <si>
    <t>PRESIDENTE MUNICIPAL</t>
  </si>
  <si>
    <t>SECRETARIO PARTICULAR</t>
  </si>
  <si>
    <t>PRIMER OFICIAL</t>
  </si>
  <si>
    <t>BRIGADISTA</t>
  </si>
  <si>
    <t>VELADOR</t>
  </si>
  <si>
    <t>AYUDANTE</t>
  </si>
  <si>
    <t>MECÁNICO DE MAQUINARIA PESADA</t>
  </si>
  <si>
    <t>SUPERVISOR DE OBRA</t>
  </si>
  <si>
    <t>BODEGUERO</t>
  </si>
  <si>
    <t>OPERADOR DE MAQUINARIA</t>
  </si>
  <si>
    <t>BACHEADOR</t>
  </si>
  <si>
    <t>SOLDADOR</t>
  </si>
  <si>
    <t>ALBAÑIL</t>
  </si>
  <si>
    <t>JEFE DE MEDICION</t>
  </si>
  <si>
    <t>MECÁNICO GENERAL</t>
  </si>
  <si>
    <t>ENCARGADO DE LIMPIEZA</t>
  </si>
  <si>
    <t>RESPONSABLE DE PANTEÓN</t>
  </si>
  <si>
    <t>CHOFER DE LOGISTICA</t>
  </si>
  <si>
    <t>BARRIDO A MANO</t>
  </si>
  <si>
    <t>ROTULISTA</t>
  </si>
  <si>
    <t>RECOLECTOR DE BASURA</t>
  </si>
  <si>
    <t>ENCARGADO DE RELOJ</t>
  </si>
  <si>
    <t>RESPONSABLE DE BARRIDO A MANO</t>
  </si>
  <si>
    <t>ELÉCTRICO</t>
  </si>
  <si>
    <t>AUXILIAR DE CHAPEO</t>
  </si>
  <si>
    <t>JARDINERO</t>
  </si>
  <si>
    <t>COBRATARIA DE BAÑOS PÚBLICOS</t>
  </si>
  <si>
    <t>AUXILIAR DE MERCADO</t>
  </si>
  <si>
    <t>RESPONSABLE DE LOGISTICA</t>
  </si>
  <si>
    <t>VERIFICADOR DE RASTRO</t>
  </si>
  <si>
    <t>LOGISTICA</t>
  </si>
  <si>
    <t>RESPONSABLE DE RECOLECTOR DE BASURA</t>
  </si>
  <si>
    <t>PLOMERO</t>
  </si>
  <si>
    <t>RESPONSABLE DE AUDITORIO</t>
  </si>
  <si>
    <t>ENCARGADO DE BODEGA</t>
  </si>
  <si>
    <t>AFANADORA DE AUDITORIO</t>
  </si>
  <si>
    <t>AFANADORA DE REGISTRO CIVIL</t>
  </si>
  <si>
    <t>AFANADORA</t>
  </si>
  <si>
    <t>RESPONSABLE DE CHAPEO</t>
  </si>
  <si>
    <t>RESPONSABLE DE JARDINERO</t>
  </si>
  <si>
    <t>RESPONSABLE DE MERCADO</t>
  </si>
  <si>
    <t>AYUDANTE GENERAL</t>
  </si>
  <si>
    <t>MAESTRA DE COSTURA</t>
  </si>
  <si>
    <t>MAESTRO DE ARTESANIAS</t>
  </si>
  <si>
    <t>MAESTRO DE DANZA</t>
  </si>
  <si>
    <t>MAESTRO DE MUSICA</t>
  </si>
  <si>
    <t>MAESTRO DE PINTURA</t>
  </si>
  <si>
    <t>CHOFER CLORADOR</t>
  </si>
  <si>
    <t>ENCARGADO DE POZO</t>
  </si>
  <si>
    <t>FONTANERO</t>
  </si>
  <si>
    <t>RESPONSABLE DE FONTANERO</t>
  </si>
  <si>
    <t>SUBDIRECTOR</t>
  </si>
  <si>
    <t>RESPONSABLE DE PROGRAMAS</t>
  </si>
  <si>
    <t>RESPONSABLE DE CCA</t>
  </si>
  <si>
    <t>PENSIONADOS CABILDO</t>
  </si>
  <si>
    <t>PENSIONADO SINDICATO</t>
  </si>
  <si>
    <t>PENSIONADO SEGURIDAD PÚBLICA</t>
  </si>
  <si>
    <t>COORDINADOR DE ASUNTOS JURIDICOS</t>
  </si>
  <si>
    <t>COORDINADOR DE MEJORA REGULATORIA</t>
  </si>
  <si>
    <t>COORDINADOR DE DEPORTE</t>
  </si>
  <si>
    <t>TRANSFERENCIAS, ASIGNACIONES, SUBSIDIOS Y OTROS SERVICIOS</t>
  </si>
  <si>
    <t>NORMA PARA ARMONIZAR LA PRESENTACION DE LA INFORMACION ADICIONAL DEL PROYECTO DEL PRESUPUESTO DE EGRESOS</t>
  </si>
  <si>
    <t>Participaciones</t>
  </si>
  <si>
    <t>Servicios al ciudadano/desarrollo social</t>
  </si>
  <si>
    <t>Adeudos de ejercicios fiscales anteriores/otras no clasificadas en funciones anteriores</t>
  </si>
  <si>
    <t>PODER EJECUTIVO</t>
  </si>
  <si>
    <t>PODER LEGISLATIVO</t>
  </si>
  <si>
    <t>PODER JUDIAL</t>
  </si>
  <si>
    <t>ORGANOS AUTONOMOS</t>
  </si>
  <si>
    <t>MUNICIPIO DE HECELCHAKAN</t>
  </si>
  <si>
    <t>PLAZAS</t>
  </si>
  <si>
    <t>PLAZA/PUESTO</t>
  </si>
  <si>
    <t>N° DE PLAZAS</t>
  </si>
  <si>
    <t>CONFIANZA</t>
  </si>
  <si>
    <t>EVENTUAL</t>
  </si>
  <si>
    <t>BASE</t>
  </si>
  <si>
    <t>HONORARIOS</t>
  </si>
  <si>
    <t>ENCARGADO</t>
  </si>
  <si>
    <t>PELUQUERO</t>
  </si>
  <si>
    <t>COORDINADOR DE SIPINNA</t>
  </si>
  <si>
    <t>COORDINADOR DE RECLUTAMIENTO</t>
  </si>
  <si>
    <t>PROFECO</t>
  </si>
  <si>
    <t>COORDINADOR DE ARCHIVO MUNICIPAL</t>
  </si>
  <si>
    <t>COORDINADOR DE SEGURIDAD PÚBLICA</t>
  </si>
  <si>
    <t>DIRECTOR DE ADMINISTRACIÓN</t>
  </si>
  <si>
    <t>COORDINADOR DE  RECURSOS HUMANOS</t>
  </si>
  <si>
    <t>COORDINADOR DE  RECURSOS MATERIALES</t>
  </si>
  <si>
    <t>COORDINADOR DE ATENCIÓN CIUDADANA</t>
  </si>
  <si>
    <t>COORDINADOR DE INFORMÁTICA</t>
  </si>
  <si>
    <t xml:space="preserve">RESPONSABLE </t>
  </si>
  <si>
    <t>SUB DIRECTOR</t>
  </si>
  <si>
    <t>RESPONSABLE</t>
  </si>
  <si>
    <t>PEÓN DE LIMPIEZA</t>
  </si>
  <si>
    <t xml:space="preserve">RESPONSABLE DE ALUMBRADO </t>
  </si>
  <si>
    <t>RESPONSABLE DE CEMENTERIO</t>
  </si>
  <si>
    <t>ENCARGADO DE ELECTRONICA</t>
  </si>
  <si>
    <t>MAESTRO DE MAYA</t>
  </si>
  <si>
    <t>RESPONSABLE DE ÁREA</t>
  </si>
  <si>
    <t>COORDINADOR DE TRANSPARENCIA</t>
  </si>
  <si>
    <t>VERIFICADOR</t>
  </si>
  <si>
    <t>ENTRENADOR</t>
  </si>
  <si>
    <t>COORDINADOR DE SALUD</t>
  </si>
  <si>
    <t>COORDINADOR DEL INSTITUTO DE LA MUJER</t>
  </si>
  <si>
    <t>COORDINADOR DE EDUCACIÓN</t>
  </si>
  <si>
    <t>COORDINADOR DE DESARROLLO RURAL E INDIGENA</t>
  </si>
  <si>
    <t>PRESUPUESTO DE EGRESOS PARA EL EJERCICIO FISCAL 2021</t>
  </si>
  <si>
    <t>JEFE DE AYUDANTE</t>
  </si>
  <si>
    <t>RESPONSABLE DE RASTRO</t>
  </si>
  <si>
    <t>BIBLIOTECARIO</t>
  </si>
  <si>
    <t>PROMOTOR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</si>
</sst>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8"/>
      <color rgb="FF000000"/>
      <name val="Arial"/>
      <family val="2"/>
    </font>
    <font>
      <b/>
      <sz val="9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7">
    <xf numFmtId="0" fontId="0" fillId="0" borderId="0" xfId="0"/>
    <xf numFmtId="0" fontId="2" fillId="0" borderId="1" xfId="0" applyFont="1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2" fillId="0" borderId="7" xfId="0" applyFont="1" applyBorder="1" applyAlignment="1">
      <alignment horizontal="center"/>
    </xf>
    <xf numFmtId="0" fontId="0" fillId="0" borderId="0" xfId="0" applyBorder="1" applyAlignment="1">
      <alignment horizontal="left" indent="3"/>
    </xf>
    <xf numFmtId="4" fontId="0" fillId="0" borderId="0" xfId="0" applyNumberFormat="1" applyBorder="1"/>
    <xf numFmtId="0" fontId="2" fillId="0" borderId="2" xfId="0" applyFont="1" applyBorder="1"/>
    <xf numFmtId="0" fontId="0" fillId="0" borderId="1" xfId="0" applyFont="1" applyBorder="1"/>
    <xf numFmtId="0" fontId="0" fillId="0" borderId="3" xfId="0" applyBorder="1"/>
    <xf numFmtId="44" fontId="0" fillId="0" borderId="2" xfId="1" applyFont="1" applyBorder="1"/>
    <xf numFmtId="44" fontId="0" fillId="0" borderId="4" xfId="1" applyFont="1" applyBorder="1"/>
    <xf numFmtId="44" fontId="1" fillId="0" borderId="2" xfId="1" applyFont="1" applyBorder="1"/>
    <xf numFmtId="0" fontId="0" fillId="2" borderId="10" xfId="0" applyFill="1" applyBorder="1"/>
    <xf numFmtId="0" fontId="0" fillId="2" borderId="0" xfId="0" applyFill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/>
    <xf numFmtId="0" fontId="0" fillId="2" borderId="1" xfId="0" applyFont="1" applyFill="1" applyBorder="1"/>
    <xf numFmtId="0" fontId="0" fillId="2" borderId="1" xfId="0" applyFill="1" applyBorder="1"/>
    <xf numFmtId="44" fontId="0" fillId="2" borderId="2" xfId="1" applyFont="1" applyFill="1" applyBorder="1"/>
    <xf numFmtId="44" fontId="0" fillId="2" borderId="10" xfId="1" applyFont="1" applyFill="1" applyBorder="1"/>
    <xf numFmtId="0" fontId="0" fillId="2" borderId="0" xfId="0" applyFill="1" applyBorder="1"/>
    <xf numFmtId="0" fontId="5" fillId="2" borderId="0" xfId="0" applyFont="1" applyFill="1" applyBorder="1" applyAlignment="1">
      <alignment vertical="center" wrapText="1"/>
    </xf>
    <xf numFmtId="0" fontId="0" fillId="2" borderId="13" xfId="0" applyFont="1" applyFill="1" applyBorder="1" applyAlignment="1"/>
    <xf numFmtId="0" fontId="2" fillId="2" borderId="6" xfId="0" applyFont="1" applyFill="1" applyBorder="1" applyAlignment="1"/>
    <xf numFmtId="0" fontId="0" fillId="2" borderId="6" xfId="0" applyFont="1" applyFill="1" applyBorder="1" applyAlignment="1"/>
    <xf numFmtId="0" fontId="0" fillId="2" borderId="19" xfId="0" applyFill="1" applyBorder="1" applyAlignment="1"/>
    <xf numFmtId="0" fontId="0" fillId="2" borderId="20" xfId="0" applyFill="1" applyBorder="1" applyAlignment="1"/>
    <xf numFmtId="0" fontId="5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Border="1"/>
    <xf numFmtId="0" fontId="0" fillId="0" borderId="4" xfId="0" applyBorder="1"/>
    <xf numFmtId="0" fontId="2" fillId="0" borderId="21" xfId="0" applyFont="1" applyBorder="1"/>
    <xf numFmtId="0" fontId="8" fillId="0" borderId="0" xfId="0" applyFont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6" fillId="3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0" xfId="0" applyFont="1" applyFill="1" applyBorder="1" applyAlignment="1">
      <alignment horizontal="center" vertical="center"/>
    </xf>
    <xf numFmtId="0" fontId="2" fillId="2" borderId="10" xfId="0" applyFont="1" applyFill="1" applyBorder="1"/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5" fillId="2" borderId="0" xfId="0" applyFont="1" applyFill="1" applyBorder="1" applyAlignment="1">
      <alignment vertical="center" wrapText="1"/>
    </xf>
    <xf numFmtId="0" fontId="2" fillId="0" borderId="16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3" xfId="0" applyFont="1" applyBorder="1" applyAlignment="1">
      <alignment horizontal="left"/>
    </xf>
    <xf numFmtId="0" fontId="0" fillId="0" borderId="13" xfId="0" applyBorder="1" applyAlignment="1">
      <alignment horizontal="left" indent="3"/>
    </xf>
    <xf numFmtId="0" fontId="0" fillId="0" borderId="13" xfId="0" applyBorder="1"/>
    <xf numFmtId="0" fontId="2" fillId="0" borderId="13" xfId="0" applyFont="1" applyBorder="1"/>
    <xf numFmtId="0" fontId="0" fillId="0" borderId="19" xfId="0" applyBorder="1" applyAlignment="1">
      <alignment horizontal="left" indent="3"/>
    </xf>
    <xf numFmtId="0" fontId="2" fillId="0" borderId="28" xfId="0" applyFont="1" applyBorder="1" applyAlignment="1">
      <alignment horizontal="center"/>
    </xf>
    <xf numFmtId="44" fontId="2" fillId="0" borderId="29" xfId="1" applyFont="1" applyBorder="1"/>
    <xf numFmtId="4" fontId="0" fillId="0" borderId="30" xfId="0" applyNumberFormat="1" applyBorder="1"/>
    <xf numFmtId="4" fontId="0" fillId="0" borderId="29" xfId="0" applyNumberFormat="1" applyBorder="1"/>
    <xf numFmtId="0" fontId="0" fillId="0" borderId="29" xfId="0" applyBorder="1"/>
    <xf numFmtId="4" fontId="0" fillId="0" borderId="31" xfId="0" applyNumberFormat="1" applyBorder="1"/>
    <xf numFmtId="4" fontId="0" fillId="0" borderId="29" xfId="0" applyNumberFormat="1" applyBorder="1" applyAlignment="1">
      <alignment horizontal="right"/>
    </xf>
    <xf numFmtId="8" fontId="0" fillId="2" borderId="2" xfId="1" applyNumberFormat="1" applyFont="1" applyFill="1" applyBorder="1"/>
    <xf numFmtId="164" fontId="0" fillId="0" borderId="10" xfId="1" applyNumberFormat="1" applyFont="1" applyFill="1" applyBorder="1"/>
    <xf numFmtId="164" fontId="0" fillId="0" borderId="2" xfId="1" applyNumberFormat="1" applyFont="1" applyFill="1" applyBorder="1"/>
    <xf numFmtId="164" fontId="0" fillId="0" borderId="2" xfId="1" applyNumberFormat="1" applyFont="1" applyFill="1" applyBorder="1" applyAlignment="1">
      <alignment horizontal="right"/>
    </xf>
    <xf numFmtId="0" fontId="4" fillId="0" borderId="18" xfId="0" applyFont="1" applyFill="1" applyBorder="1" applyAlignment="1">
      <alignment horizontal="center" vertical="center"/>
    </xf>
    <xf numFmtId="164" fontId="0" fillId="0" borderId="18" xfId="1" applyNumberFormat="1" applyFont="1" applyFill="1" applyBorder="1"/>
    <xf numFmtId="164" fontId="0" fillId="0" borderId="4" xfId="1" applyNumberFormat="1" applyFont="1" applyFill="1" applyBorder="1"/>
    <xf numFmtId="0" fontId="2" fillId="0" borderId="1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wrapText="1"/>
    </xf>
    <xf numFmtId="0" fontId="2" fillId="0" borderId="25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wrapText="1"/>
    </xf>
    <xf numFmtId="0" fontId="2" fillId="2" borderId="16" xfId="0" applyFont="1" applyFill="1" applyBorder="1" applyAlignment="1">
      <alignment horizontal="center" wrapText="1"/>
    </xf>
    <xf numFmtId="0" fontId="2" fillId="2" borderId="17" xfId="0" applyFont="1" applyFill="1" applyBorder="1" applyAlignment="1">
      <alignment horizontal="center" wrapText="1"/>
    </xf>
    <xf numFmtId="0" fontId="2" fillId="2" borderId="26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  <xf numFmtId="0" fontId="0" fillId="2" borderId="13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0" fillId="2" borderId="6" xfId="0" applyFont="1" applyFill="1" applyBorder="1" applyAlignment="1">
      <alignment horizontal="left"/>
    </xf>
    <xf numFmtId="0" fontId="0" fillId="2" borderId="13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44" fontId="2" fillId="0" borderId="29" xfId="0" applyNumberFormat="1" applyFont="1" applyFill="1" applyBorder="1"/>
    <xf numFmtId="44" fontId="2" fillId="0" borderId="2" xfId="1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307</xdr:row>
      <xdr:rowOff>53340</xdr:rowOff>
    </xdr:from>
    <xdr:to>
      <xdr:col>1</xdr:col>
      <xdr:colOff>2390775</xdr:colOff>
      <xdr:row>316</xdr:row>
      <xdr:rowOff>89536</xdr:rowOff>
    </xdr:to>
    <xdr:sp macro="" textlink="">
      <xdr:nvSpPr>
        <xdr:cNvPr id="4" name="3 CuadroTexto"/>
        <xdr:cNvSpPr txBox="1"/>
      </xdr:nvSpPr>
      <xdr:spPr>
        <a:xfrm>
          <a:off x="0" y="66128265"/>
          <a:ext cx="2628900" cy="13696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100"/>
        </a:p>
        <a:p>
          <a:pPr algn="ctr"/>
          <a:r>
            <a:rPr lang="es-MX" sz="1100"/>
            <a:t> </a:t>
          </a:r>
          <a:r>
            <a:rPr lang="es-MX" sz="1100" baseline="0"/>
            <a:t> </a:t>
          </a:r>
          <a:endParaRPr lang="es-MX" sz="1100"/>
        </a:p>
      </xdr:txBody>
    </xdr:sp>
    <xdr:clientData/>
  </xdr:twoCellAnchor>
  <xdr:twoCellAnchor editAs="oneCell">
    <xdr:from>
      <xdr:col>1</xdr:col>
      <xdr:colOff>38100</xdr:colOff>
      <xdr:row>1</xdr:row>
      <xdr:rowOff>361950</xdr:rowOff>
    </xdr:from>
    <xdr:to>
      <xdr:col>1</xdr:col>
      <xdr:colOff>495300</xdr:colOff>
      <xdr:row>3</xdr:row>
      <xdr:rowOff>256853</xdr:rowOff>
    </xdr:to>
    <xdr:pic>
      <xdr:nvPicPr>
        <xdr:cNvPr id="6" name="Imagen 5" descr="coordinacione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42" r="85310"/>
        <a:stretch>
          <a:fillRect/>
        </a:stretch>
      </xdr:blipFill>
      <xdr:spPr bwMode="auto">
        <a:xfrm>
          <a:off x="276225" y="533400"/>
          <a:ext cx="457200" cy="5521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495300</xdr:colOff>
      <xdr:row>1</xdr:row>
      <xdr:rowOff>333375</xdr:rowOff>
    </xdr:from>
    <xdr:to>
      <xdr:col>3</xdr:col>
      <xdr:colOff>0</xdr:colOff>
      <xdr:row>3</xdr:row>
      <xdr:rowOff>236830</xdr:rowOff>
    </xdr:to>
    <xdr:pic>
      <xdr:nvPicPr>
        <xdr:cNvPr id="10" name="Imagen 6" descr="coordinacione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641"/>
        <a:stretch>
          <a:fillRect/>
        </a:stretch>
      </xdr:blipFill>
      <xdr:spPr bwMode="auto">
        <a:xfrm>
          <a:off x="5200650" y="504825"/>
          <a:ext cx="647700" cy="560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771525</xdr:colOff>
      <xdr:row>90</xdr:row>
      <xdr:rowOff>9526</xdr:rowOff>
    </xdr:from>
    <xdr:ext cx="352425" cy="361950"/>
    <xdr:pic>
      <xdr:nvPicPr>
        <xdr:cNvPr id="12" name="Imagen 11" descr="coordinaciones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42" r="85310"/>
        <a:stretch>
          <a:fillRect/>
        </a:stretch>
      </xdr:blipFill>
      <xdr:spPr bwMode="auto">
        <a:xfrm>
          <a:off x="5476875" y="15573376"/>
          <a:ext cx="3524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19051</xdr:colOff>
      <xdr:row>90</xdr:row>
      <xdr:rowOff>19050</xdr:rowOff>
    </xdr:from>
    <xdr:ext cx="418126" cy="361950"/>
    <xdr:pic>
      <xdr:nvPicPr>
        <xdr:cNvPr id="13" name="Imagen 6" descr="coordinaciones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641"/>
        <a:stretch>
          <a:fillRect/>
        </a:stretch>
      </xdr:blipFill>
      <xdr:spPr bwMode="auto">
        <a:xfrm>
          <a:off x="257176" y="15582900"/>
          <a:ext cx="418126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57150</xdr:colOff>
      <xdr:row>111</xdr:row>
      <xdr:rowOff>9525</xdr:rowOff>
    </xdr:from>
    <xdr:ext cx="457200" cy="552128"/>
    <xdr:pic>
      <xdr:nvPicPr>
        <xdr:cNvPr id="14" name="Imagen 13" descr="coordinacione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42" r="85310"/>
        <a:stretch>
          <a:fillRect/>
        </a:stretch>
      </xdr:blipFill>
      <xdr:spPr bwMode="auto">
        <a:xfrm>
          <a:off x="666750" y="19850100"/>
          <a:ext cx="457200" cy="5521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504825</xdr:colOff>
      <xdr:row>110</xdr:row>
      <xdr:rowOff>161925</xdr:rowOff>
    </xdr:from>
    <xdr:ext cx="647700" cy="560680"/>
    <xdr:pic>
      <xdr:nvPicPr>
        <xdr:cNvPr id="15" name="Imagen 6" descr="coordinacione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641"/>
        <a:stretch>
          <a:fillRect/>
        </a:stretch>
      </xdr:blipFill>
      <xdr:spPr bwMode="auto">
        <a:xfrm>
          <a:off x="5581650" y="19812000"/>
          <a:ext cx="647700" cy="560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66675</xdr:colOff>
      <xdr:row>125</xdr:row>
      <xdr:rowOff>152400</xdr:rowOff>
    </xdr:from>
    <xdr:ext cx="457200" cy="552128"/>
    <xdr:pic>
      <xdr:nvPicPr>
        <xdr:cNvPr id="18" name="Imagen 17" descr="coordinacione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42" r="85310"/>
        <a:stretch>
          <a:fillRect/>
        </a:stretch>
      </xdr:blipFill>
      <xdr:spPr bwMode="auto">
        <a:xfrm>
          <a:off x="676275" y="22736175"/>
          <a:ext cx="457200" cy="5521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476250</xdr:colOff>
      <xdr:row>125</xdr:row>
      <xdr:rowOff>104775</xdr:rowOff>
    </xdr:from>
    <xdr:ext cx="647700" cy="560680"/>
    <xdr:pic>
      <xdr:nvPicPr>
        <xdr:cNvPr id="19" name="Imagen 6" descr="coordinacione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641"/>
        <a:stretch>
          <a:fillRect/>
        </a:stretch>
      </xdr:blipFill>
      <xdr:spPr bwMode="auto">
        <a:xfrm>
          <a:off x="5553075" y="22688550"/>
          <a:ext cx="647700" cy="560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66675</xdr:colOff>
      <xdr:row>142</xdr:row>
      <xdr:rowOff>28575</xdr:rowOff>
    </xdr:from>
    <xdr:ext cx="457200" cy="552128"/>
    <xdr:pic>
      <xdr:nvPicPr>
        <xdr:cNvPr id="20" name="Imagen 19" descr="coordinacione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42" r="85310"/>
        <a:stretch>
          <a:fillRect/>
        </a:stretch>
      </xdr:blipFill>
      <xdr:spPr bwMode="auto">
        <a:xfrm>
          <a:off x="676275" y="24784050"/>
          <a:ext cx="457200" cy="5521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571500</xdr:colOff>
      <xdr:row>141</xdr:row>
      <xdr:rowOff>123825</xdr:rowOff>
    </xdr:from>
    <xdr:ext cx="647700" cy="560680"/>
    <xdr:pic>
      <xdr:nvPicPr>
        <xdr:cNvPr id="21" name="Imagen 6" descr="coordinacione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641"/>
        <a:stretch>
          <a:fillRect/>
        </a:stretch>
      </xdr:blipFill>
      <xdr:spPr bwMode="auto">
        <a:xfrm>
          <a:off x="5276850" y="24612600"/>
          <a:ext cx="647700" cy="560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</xdr:colOff>
      <xdr:row>153</xdr:row>
      <xdr:rowOff>180975</xdr:rowOff>
    </xdr:from>
    <xdr:ext cx="457200" cy="552128"/>
    <xdr:pic>
      <xdr:nvPicPr>
        <xdr:cNvPr id="22" name="Imagen 21" descr="coordinacione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42" r="85310"/>
        <a:stretch>
          <a:fillRect/>
        </a:stretch>
      </xdr:blipFill>
      <xdr:spPr bwMode="auto">
        <a:xfrm>
          <a:off x="695325" y="27936825"/>
          <a:ext cx="457200" cy="5521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466725</xdr:colOff>
      <xdr:row>153</xdr:row>
      <xdr:rowOff>114300</xdr:rowOff>
    </xdr:from>
    <xdr:ext cx="647700" cy="560680"/>
    <xdr:pic>
      <xdr:nvPicPr>
        <xdr:cNvPr id="23" name="Imagen 6" descr="coordinacione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641"/>
        <a:stretch>
          <a:fillRect/>
        </a:stretch>
      </xdr:blipFill>
      <xdr:spPr bwMode="auto">
        <a:xfrm>
          <a:off x="5543550" y="27870150"/>
          <a:ext cx="647700" cy="560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38100</xdr:colOff>
      <xdr:row>166</xdr:row>
      <xdr:rowOff>85725</xdr:rowOff>
    </xdr:from>
    <xdr:ext cx="457200" cy="552128"/>
    <xdr:pic>
      <xdr:nvPicPr>
        <xdr:cNvPr id="24" name="Imagen 23" descr="coordinacione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42" r="85310"/>
        <a:stretch>
          <a:fillRect/>
        </a:stretch>
      </xdr:blipFill>
      <xdr:spPr bwMode="auto">
        <a:xfrm>
          <a:off x="276225" y="28746450"/>
          <a:ext cx="457200" cy="5521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166</xdr:row>
      <xdr:rowOff>57150</xdr:rowOff>
    </xdr:from>
    <xdr:ext cx="647700" cy="560680"/>
    <xdr:pic>
      <xdr:nvPicPr>
        <xdr:cNvPr id="25" name="Imagen 6" descr="coordinacione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641"/>
        <a:stretch>
          <a:fillRect/>
        </a:stretch>
      </xdr:blipFill>
      <xdr:spPr bwMode="auto">
        <a:xfrm>
          <a:off x="6667500" y="28717875"/>
          <a:ext cx="647700" cy="560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3981450</xdr:colOff>
      <xdr:row>369</xdr:row>
      <xdr:rowOff>114300</xdr:rowOff>
    </xdr:from>
    <xdr:to>
      <xdr:col>4</xdr:col>
      <xdr:colOff>257175</xdr:colOff>
      <xdr:row>375</xdr:row>
      <xdr:rowOff>142875</xdr:rowOff>
    </xdr:to>
    <xdr:sp macro="" textlink="">
      <xdr:nvSpPr>
        <xdr:cNvPr id="26" name="4 CuadroTexto"/>
        <xdr:cNvSpPr txBox="1"/>
      </xdr:nvSpPr>
      <xdr:spPr>
        <a:xfrm>
          <a:off x="4219575" y="61636275"/>
          <a:ext cx="2657475" cy="10572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1100" baseline="0"/>
            <a:t>ELABORO</a:t>
          </a:r>
        </a:p>
        <a:p>
          <a:pPr algn="ctr"/>
          <a:endParaRPr lang="es-MX" sz="1100" baseline="0"/>
        </a:p>
        <a:p>
          <a:pPr algn="ctr"/>
          <a:r>
            <a:rPr lang="es-MX" sz="1100" baseline="0"/>
            <a:t>________________________________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C.P. LUIS JORGE POOT MOO</a:t>
          </a:r>
          <a:endParaRPr lang="es-MX" sz="1100" baseline="0"/>
        </a:p>
        <a:p>
          <a:pPr algn="ctr"/>
          <a:r>
            <a:rPr lang="es-MX" sz="1100" baseline="0"/>
            <a:t>TESORERO MUNICIPAL</a:t>
          </a:r>
          <a:endParaRPr lang="es-MX" sz="1100"/>
        </a:p>
      </xdr:txBody>
    </xdr:sp>
    <xdr:clientData/>
  </xdr:twoCellAnchor>
  <xdr:twoCellAnchor>
    <xdr:from>
      <xdr:col>1</xdr:col>
      <xdr:colOff>161925</xdr:colOff>
      <xdr:row>369</xdr:row>
      <xdr:rowOff>133350</xdr:rowOff>
    </xdr:from>
    <xdr:to>
      <xdr:col>1</xdr:col>
      <xdr:colOff>2905125</xdr:colOff>
      <xdr:row>376</xdr:row>
      <xdr:rowOff>9525</xdr:rowOff>
    </xdr:to>
    <xdr:sp macro="" textlink="">
      <xdr:nvSpPr>
        <xdr:cNvPr id="27" name="3 CuadroTexto"/>
        <xdr:cNvSpPr txBox="1"/>
      </xdr:nvSpPr>
      <xdr:spPr>
        <a:xfrm>
          <a:off x="400050" y="61655325"/>
          <a:ext cx="2743200" cy="10763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1100" baseline="0"/>
            <a:t>Vo. Bo.</a:t>
          </a:r>
        </a:p>
        <a:p>
          <a:pPr algn="ctr"/>
          <a:endParaRPr lang="es-MX" sz="1100" baseline="0"/>
        </a:p>
        <a:p>
          <a:pPr algn="ctr"/>
          <a:r>
            <a:rPr lang="es-MX" sz="1100" baseline="0"/>
            <a:t>___________________________________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PROFR. CARLOS RENE BALAN MEDINA</a:t>
          </a:r>
        </a:p>
        <a:p>
          <a:pPr algn="ctr"/>
          <a:r>
            <a:rPr lang="es-MX" sz="1100" baseline="0"/>
            <a:t>SINDICO DE HACIENDA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7"/>
  <sheetViews>
    <sheetView tabSelected="1" topLeftCell="A312" workbookViewId="0">
      <selection activeCell="A166" sqref="A166:F376"/>
    </sheetView>
  </sheetViews>
  <sheetFormatPr baseColWidth="10" defaultColWidth="9.140625" defaultRowHeight="13.5" customHeight="1" x14ac:dyDescent="0.25"/>
  <cols>
    <col min="1" max="1" width="3.5703125" customWidth="1"/>
    <col min="2" max="2" width="67" bestFit="1" customWidth="1"/>
    <col min="3" max="3" width="17.140625" customWidth="1"/>
    <col min="4" max="5" width="11.5703125" bestFit="1" customWidth="1"/>
  </cols>
  <sheetData>
    <row r="1" spans="1:3" ht="6.75" customHeight="1" x14ac:dyDescent="0.25"/>
    <row r="2" spans="1:3" s="29" customFormat="1" ht="34.5" customHeight="1" x14ac:dyDescent="0.25">
      <c r="B2" s="84" t="s">
        <v>184</v>
      </c>
      <c r="C2" s="84"/>
    </row>
    <row r="3" spans="1:3" ht="17.25" customHeight="1" x14ac:dyDescent="0.25">
      <c r="A3" s="29"/>
      <c r="B3" s="85"/>
      <c r="C3" s="85"/>
    </row>
    <row r="4" spans="1:3" ht="21.75" customHeight="1" thickBot="1" x14ac:dyDescent="0.3">
      <c r="A4" s="29"/>
      <c r="B4" s="85" t="s">
        <v>73</v>
      </c>
      <c r="C4" s="85"/>
    </row>
    <row r="5" spans="1:3" ht="13.5" customHeight="1" x14ac:dyDescent="0.25">
      <c r="B5" s="86" t="s">
        <v>228</v>
      </c>
      <c r="C5" s="88"/>
    </row>
    <row r="6" spans="1:3" ht="13.5" customHeight="1" thickBot="1" x14ac:dyDescent="0.3">
      <c r="B6" s="87"/>
      <c r="C6" s="89"/>
    </row>
    <row r="7" spans="1:3" ht="13.5" customHeight="1" x14ac:dyDescent="0.25">
      <c r="B7" s="53" t="s">
        <v>0</v>
      </c>
      <c r="C7" s="60" t="s">
        <v>2</v>
      </c>
    </row>
    <row r="8" spans="1:3" ht="13.5" customHeight="1" x14ac:dyDescent="0.25">
      <c r="B8" s="54" t="s">
        <v>1</v>
      </c>
      <c r="C8" s="115">
        <f>C9+C18+C29+C40+C51+C62+C67+C76+C81</f>
        <v>175094259.99999997</v>
      </c>
    </row>
    <row r="9" spans="1:3" ht="13.5" customHeight="1" x14ac:dyDescent="0.25">
      <c r="B9" s="55" t="s">
        <v>3</v>
      </c>
      <c r="C9" s="61">
        <f>SUM(C10:C16)</f>
        <v>67312295.729999989</v>
      </c>
    </row>
    <row r="10" spans="1:3" ht="13.5" customHeight="1" x14ac:dyDescent="0.25">
      <c r="B10" s="56" t="s">
        <v>4</v>
      </c>
      <c r="C10" s="62">
        <v>26548064.579999998</v>
      </c>
    </row>
    <row r="11" spans="1:3" ht="13.5" customHeight="1" x14ac:dyDescent="0.25">
      <c r="B11" s="56" t="s">
        <v>5</v>
      </c>
      <c r="C11" s="63">
        <v>18381880.329999998</v>
      </c>
    </row>
    <row r="12" spans="1:3" ht="13.5" customHeight="1" x14ac:dyDescent="0.25">
      <c r="B12" s="56" t="s">
        <v>6</v>
      </c>
      <c r="C12" s="63">
        <v>11724789.07</v>
      </c>
    </row>
    <row r="13" spans="1:3" ht="13.5" customHeight="1" x14ac:dyDescent="0.25">
      <c r="B13" s="56" t="s">
        <v>7</v>
      </c>
      <c r="C13" s="63">
        <v>2586492</v>
      </c>
    </row>
    <row r="14" spans="1:3" ht="13.5" customHeight="1" x14ac:dyDescent="0.25">
      <c r="B14" s="56" t="s">
        <v>70</v>
      </c>
      <c r="C14" s="63">
        <v>5795509.75</v>
      </c>
    </row>
    <row r="15" spans="1:3" ht="13.5" customHeight="1" x14ac:dyDescent="0.25">
      <c r="B15" s="56" t="s">
        <v>8</v>
      </c>
      <c r="C15" s="63">
        <v>0</v>
      </c>
    </row>
    <row r="16" spans="1:3" ht="13.5" customHeight="1" x14ac:dyDescent="0.25">
      <c r="B16" s="56" t="s">
        <v>9</v>
      </c>
      <c r="C16" s="63">
        <v>2275560</v>
      </c>
    </row>
    <row r="17" spans="2:3" ht="13.5" customHeight="1" x14ac:dyDescent="0.25">
      <c r="B17" s="57"/>
      <c r="C17" s="64"/>
    </row>
    <row r="18" spans="2:3" ht="13.5" customHeight="1" x14ac:dyDescent="0.25">
      <c r="B18" s="58" t="s">
        <v>10</v>
      </c>
      <c r="C18" s="61">
        <f>SUM(C19:C27)</f>
        <v>8202635.4000000004</v>
      </c>
    </row>
    <row r="19" spans="2:3" ht="13.5" customHeight="1" x14ac:dyDescent="0.25">
      <c r="B19" s="56" t="s">
        <v>11</v>
      </c>
      <c r="C19" s="63">
        <v>1938042.87</v>
      </c>
    </row>
    <row r="20" spans="2:3" ht="13.5" customHeight="1" x14ac:dyDescent="0.25">
      <c r="B20" s="56" t="s">
        <v>12</v>
      </c>
      <c r="C20" s="63">
        <v>550652</v>
      </c>
    </row>
    <row r="21" spans="2:3" ht="13.5" customHeight="1" x14ac:dyDescent="0.25">
      <c r="B21" s="56" t="s">
        <v>13</v>
      </c>
      <c r="C21" s="63">
        <v>0</v>
      </c>
    </row>
    <row r="22" spans="2:3" ht="13.5" customHeight="1" x14ac:dyDescent="0.25">
      <c r="B22" s="56" t="s">
        <v>75</v>
      </c>
      <c r="C22" s="63">
        <v>1629790.53</v>
      </c>
    </row>
    <row r="23" spans="2:3" ht="13.5" customHeight="1" x14ac:dyDescent="0.25">
      <c r="B23" s="56" t="s">
        <v>14</v>
      </c>
      <c r="C23" s="63">
        <v>992052</v>
      </c>
    </row>
    <row r="24" spans="2:3" ht="13.5" customHeight="1" x14ac:dyDescent="0.25">
      <c r="B24" s="56" t="s">
        <v>15</v>
      </c>
      <c r="C24" s="63">
        <v>2082252</v>
      </c>
    </row>
    <row r="25" spans="2:3" ht="13.5" customHeight="1" x14ac:dyDescent="0.25">
      <c r="B25" s="56" t="s">
        <v>16</v>
      </c>
      <c r="C25" s="63">
        <v>681204</v>
      </c>
    </row>
    <row r="26" spans="2:3" ht="13.5" customHeight="1" x14ac:dyDescent="0.25">
      <c r="B26" s="56" t="s">
        <v>17</v>
      </c>
      <c r="C26" s="63">
        <v>0</v>
      </c>
    </row>
    <row r="27" spans="2:3" ht="13.5" customHeight="1" x14ac:dyDescent="0.25">
      <c r="B27" s="56" t="s">
        <v>18</v>
      </c>
      <c r="C27" s="63">
        <v>328642</v>
      </c>
    </row>
    <row r="28" spans="2:3" ht="13.5" customHeight="1" x14ac:dyDescent="0.25">
      <c r="B28" s="57"/>
      <c r="C28" s="64"/>
    </row>
    <row r="29" spans="2:3" ht="13.5" customHeight="1" x14ac:dyDescent="0.25">
      <c r="B29" s="58" t="s">
        <v>19</v>
      </c>
      <c r="C29" s="61">
        <f>SUM(C30:C38)</f>
        <v>22158169.91</v>
      </c>
    </row>
    <row r="30" spans="2:3" ht="13.5" customHeight="1" x14ac:dyDescent="0.25">
      <c r="B30" s="56" t="s">
        <v>20</v>
      </c>
      <c r="C30" s="63">
        <v>16165581</v>
      </c>
    </row>
    <row r="31" spans="2:3" ht="13.5" customHeight="1" x14ac:dyDescent="0.25">
      <c r="B31" s="56" t="s">
        <v>21</v>
      </c>
      <c r="C31" s="63">
        <v>1962585.03</v>
      </c>
    </row>
    <row r="32" spans="2:3" ht="13.5" customHeight="1" x14ac:dyDescent="0.25">
      <c r="B32" s="56" t="s">
        <v>22</v>
      </c>
      <c r="C32" s="63">
        <v>287509</v>
      </c>
    </row>
    <row r="33" spans="2:3" ht="13.5" customHeight="1" x14ac:dyDescent="0.25">
      <c r="B33" s="56" t="s">
        <v>23</v>
      </c>
      <c r="C33" s="63">
        <v>154233</v>
      </c>
    </row>
    <row r="34" spans="2:3" ht="13.5" customHeight="1" x14ac:dyDescent="0.25">
      <c r="B34" s="56" t="s">
        <v>24</v>
      </c>
      <c r="C34" s="66">
        <v>810605</v>
      </c>
    </row>
    <row r="35" spans="2:3" ht="13.5" customHeight="1" x14ac:dyDescent="0.25">
      <c r="B35" s="56" t="s">
        <v>25</v>
      </c>
      <c r="C35" s="63">
        <v>170190</v>
      </c>
    </row>
    <row r="36" spans="2:3" ht="13.5" customHeight="1" x14ac:dyDescent="0.25">
      <c r="B36" s="56" t="s">
        <v>26</v>
      </c>
      <c r="C36" s="63">
        <v>19250</v>
      </c>
    </row>
    <row r="37" spans="2:3" ht="13.5" customHeight="1" x14ac:dyDescent="0.25">
      <c r="B37" s="56" t="s">
        <v>27</v>
      </c>
      <c r="C37" s="63">
        <v>638409.88</v>
      </c>
    </row>
    <row r="38" spans="2:3" ht="13.5" customHeight="1" x14ac:dyDescent="0.25">
      <c r="B38" s="56" t="s">
        <v>28</v>
      </c>
      <c r="C38" s="63">
        <v>1949807</v>
      </c>
    </row>
    <row r="39" spans="2:3" ht="13.5" customHeight="1" x14ac:dyDescent="0.25">
      <c r="B39" s="57"/>
      <c r="C39" s="64"/>
    </row>
    <row r="40" spans="2:3" ht="13.5" customHeight="1" x14ac:dyDescent="0.25">
      <c r="B40" s="58" t="s">
        <v>183</v>
      </c>
      <c r="C40" s="61">
        <f>SUM(C41:C49)</f>
        <v>38370214.989999995</v>
      </c>
    </row>
    <row r="41" spans="2:3" ht="13.5" customHeight="1" x14ac:dyDescent="0.25">
      <c r="B41" s="56" t="s">
        <v>72</v>
      </c>
      <c r="C41" s="63">
        <v>7200000</v>
      </c>
    </row>
    <row r="42" spans="2:3" ht="13.5" customHeight="1" x14ac:dyDescent="0.25">
      <c r="B42" s="56" t="s">
        <v>29</v>
      </c>
      <c r="C42" s="63">
        <v>0</v>
      </c>
    </row>
    <row r="43" spans="2:3" ht="13.5" customHeight="1" x14ac:dyDescent="0.25">
      <c r="B43" s="56" t="s">
        <v>71</v>
      </c>
      <c r="C43" s="63">
        <v>6500000</v>
      </c>
    </row>
    <row r="44" spans="2:3" ht="13.5" customHeight="1" x14ac:dyDescent="0.25">
      <c r="B44" s="56" t="s">
        <v>30</v>
      </c>
      <c r="C44" s="63">
        <v>17100447.329999998</v>
      </c>
    </row>
    <row r="45" spans="2:3" ht="13.5" customHeight="1" x14ac:dyDescent="0.25">
      <c r="B45" s="56" t="s">
        <v>31</v>
      </c>
      <c r="C45" s="63">
        <v>7569767.6600000001</v>
      </c>
    </row>
    <row r="46" spans="2:3" ht="13.5" customHeight="1" x14ac:dyDescent="0.25">
      <c r="B46" s="56" t="s">
        <v>32</v>
      </c>
      <c r="C46" s="63">
        <v>0</v>
      </c>
    </row>
    <row r="47" spans="2:3" ht="13.5" customHeight="1" x14ac:dyDescent="0.25">
      <c r="B47" s="56" t="s">
        <v>33</v>
      </c>
      <c r="C47" s="63">
        <v>0</v>
      </c>
    </row>
    <row r="48" spans="2:3" ht="13.5" customHeight="1" x14ac:dyDescent="0.25">
      <c r="B48" s="56" t="s">
        <v>34</v>
      </c>
      <c r="C48" s="63">
        <v>0</v>
      </c>
    </row>
    <row r="49" spans="2:3" ht="13.5" customHeight="1" x14ac:dyDescent="0.25">
      <c r="B49" s="56" t="s">
        <v>35</v>
      </c>
      <c r="C49" s="63">
        <v>0</v>
      </c>
    </row>
    <row r="50" spans="2:3" ht="13.5" customHeight="1" x14ac:dyDescent="0.25">
      <c r="B50" s="57"/>
      <c r="C50" s="64"/>
    </row>
    <row r="51" spans="2:3" ht="13.5" customHeight="1" x14ac:dyDescent="0.25">
      <c r="B51" s="58" t="s">
        <v>36</v>
      </c>
      <c r="C51" s="61">
        <f>SUM(C52:C60)</f>
        <v>829173.02</v>
      </c>
    </row>
    <row r="52" spans="2:3" ht="13.5" customHeight="1" x14ac:dyDescent="0.25">
      <c r="B52" s="56" t="s">
        <v>37</v>
      </c>
      <c r="C52" s="63">
        <v>749927.02</v>
      </c>
    </row>
    <row r="53" spans="2:3" ht="13.5" customHeight="1" x14ac:dyDescent="0.25">
      <c r="B53" s="56" t="s">
        <v>38</v>
      </c>
      <c r="C53" s="63">
        <v>0</v>
      </c>
    </row>
    <row r="54" spans="2:3" ht="13.5" customHeight="1" x14ac:dyDescent="0.25">
      <c r="B54" s="56" t="s">
        <v>39</v>
      </c>
      <c r="C54" s="63">
        <v>0</v>
      </c>
    </row>
    <row r="55" spans="2:3" ht="13.5" customHeight="1" x14ac:dyDescent="0.25">
      <c r="B55" s="56" t="s">
        <v>40</v>
      </c>
      <c r="C55" s="63">
        <v>0</v>
      </c>
    </row>
    <row r="56" spans="2:3" ht="13.5" customHeight="1" x14ac:dyDescent="0.25">
      <c r="B56" s="56" t="s">
        <v>41</v>
      </c>
      <c r="C56" s="63">
        <v>0</v>
      </c>
    </row>
    <row r="57" spans="2:3" ht="13.5" customHeight="1" x14ac:dyDescent="0.25">
      <c r="B57" s="56" t="s">
        <v>42</v>
      </c>
      <c r="C57" s="63">
        <v>79246</v>
      </c>
    </row>
    <row r="58" spans="2:3" ht="13.5" customHeight="1" x14ac:dyDescent="0.25">
      <c r="B58" s="56" t="s">
        <v>43</v>
      </c>
      <c r="C58" s="63">
        <v>0</v>
      </c>
    </row>
    <row r="59" spans="2:3" ht="13.5" customHeight="1" x14ac:dyDescent="0.25">
      <c r="B59" s="56" t="s">
        <v>44</v>
      </c>
      <c r="C59" s="63">
        <v>0</v>
      </c>
    </row>
    <row r="60" spans="2:3" ht="13.5" customHeight="1" x14ac:dyDescent="0.25">
      <c r="B60" s="56" t="s">
        <v>45</v>
      </c>
      <c r="C60" s="63">
        <v>0</v>
      </c>
    </row>
    <row r="61" spans="2:3" ht="13.5" customHeight="1" x14ac:dyDescent="0.25">
      <c r="B61" s="57"/>
      <c r="C61" s="64"/>
    </row>
    <row r="62" spans="2:3" ht="13.5" customHeight="1" x14ac:dyDescent="0.25">
      <c r="B62" s="58" t="s">
        <v>46</v>
      </c>
      <c r="C62" s="61">
        <f>SUM(C63:C65)</f>
        <v>27729292.07</v>
      </c>
    </row>
    <row r="63" spans="2:3" ht="13.5" customHeight="1" x14ac:dyDescent="0.25">
      <c r="B63" s="56" t="s">
        <v>47</v>
      </c>
      <c r="C63" s="63">
        <v>27729292.07</v>
      </c>
    </row>
    <row r="64" spans="2:3" ht="13.5" customHeight="1" x14ac:dyDescent="0.25">
      <c r="B64" s="56" t="s">
        <v>48</v>
      </c>
      <c r="C64" s="63">
        <v>0</v>
      </c>
    </row>
    <row r="65" spans="2:3" ht="13.5" customHeight="1" x14ac:dyDescent="0.25">
      <c r="B65" s="56" t="s">
        <v>49</v>
      </c>
      <c r="C65" s="63">
        <v>0</v>
      </c>
    </row>
    <row r="66" spans="2:3" ht="13.5" customHeight="1" x14ac:dyDescent="0.25">
      <c r="B66" s="56"/>
      <c r="C66" s="64"/>
    </row>
    <row r="67" spans="2:3" ht="13.5" customHeight="1" x14ac:dyDescent="0.25">
      <c r="B67" s="58" t="s">
        <v>50</v>
      </c>
      <c r="C67" s="61">
        <f>SUM(C68:C74)</f>
        <v>0</v>
      </c>
    </row>
    <row r="68" spans="2:3" ht="13.5" customHeight="1" x14ac:dyDescent="0.25">
      <c r="B68" s="56" t="s">
        <v>51</v>
      </c>
      <c r="C68" s="63">
        <v>0</v>
      </c>
    </row>
    <row r="69" spans="2:3" ht="13.5" customHeight="1" x14ac:dyDescent="0.25">
      <c r="B69" s="56" t="s">
        <v>52</v>
      </c>
      <c r="C69" s="63">
        <v>0</v>
      </c>
    </row>
    <row r="70" spans="2:3" ht="13.5" customHeight="1" x14ac:dyDescent="0.25">
      <c r="B70" s="56" t="s">
        <v>53</v>
      </c>
      <c r="C70" s="63">
        <v>0</v>
      </c>
    </row>
    <row r="71" spans="2:3" ht="13.5" customHeight="1" x14ac:dyDescent="0.25">
      <c r="B71" s="56" t="s">
        <v>54</v>
      </c>
      <c r="C71" s="63">
        <v>0</v>
      </c>
    </row>
    <row r="72" spans="2:3" ht="13.5" customHeight="1" x14ac:dyDescent="0.25">
      <c r="B72" s="56" t="s">
        <v>55</v>
      </c>
      <c r="C72" s="63">
        <v>0</v>
      </c>
    </row>
    <row r="73" spans="2:3" ht="13.5" customHeight="1" x14ac:dyDescent="0.25">
      <c r="B73" s="56" t="s">
        <v>56</v>
      </c>
      <c r="C73" s="63">
        <v>0</v>
      </c>
    </row>
    <row r="74" spans="2:3" ht="13.5" customHeight="1" x14ac:dyDescent="0.25">
      <c r="B74" s="56" t="s">
        <v>57</v>
      </c>
      <c r="C74" s="63">
        <v>0</v>
      </c>
    </row>
    <row r="75" spans="2:3" ht="13.5" customHeight="1" x14ac:dyDescent="0.25">
      <c r="B75" s="57"/>
      <c r="C75" s="64"/>
    </row>
    <row r="76" spans="2:3" ht="13.5" customHeight="1" x14ac:dyDescent="0.25">
      <c r="B76" s="58" t="s">
        <v>58</v>
      </c>
      <c r="C76" s="61">
        <f>SUM(C77:C79)</f>
        <v>0</v>
      </c>
    </row>
    <row r="77" spans="2:3" ht="13.5" customHeight="1" x14ac:dyDescent="0.25">
      <c r="B77" s="56" t="s">
        <v>59</v>
      </c>
      <c r="C77" s="63">
        <v>0</v>
      </c>
    </row>
    <row r="78" spans="2:3" ht="13.5" customHeight="1" x14ac:dyDescent="0.25">
      <c r="B78" s="56" t="s">
        <v>60</v>
      </c>
      <c r="C78" s="63">
        <v>0</v>
      </c>
    </row>
    <row r="79" spans="2:3" ht="13.5" customHeight="1" x14ac:dyDescent="0.25">
      <c r="B79" s="56" t="s">
        <v>61</v>
      </c>
      <c r="C79" s="63">
        <v>0</v>
      </c>
    </row>
    <row r="80" spans="2:3" ht="13.5" customHeight="1" x14ac:dyDescent="0.25">
      <c r="B80" s="57"/>
      <c r="C80" s="64"/>
    </row>
    <row r="81" spans="2:3" ht="13.5" customHeight="1" x14ac:dyDescent="0.25">
      <c r="B81" s="58" t="s">
        <v>62</v>
      </c>
      <c r="C81" s="61">
        <f>SUM(C82:C88)</f>
        <v>10492478.879999999</v>
      </c>
    </row>
    <row r="82" spans="2:3" ht="13.5" customHeight="1" x14ac:dyDescent="0.25">
      <c r="B82" s="56" t="s">
        <v>63</v>
      </c>
      <c r="C82" s="63">
        <v>6708046.5300000003</v>
      </c>
    </row>
    <row r="83" spans="2:3" ht="13.5" customHeight="1" x14ac:dyDescent="0.25">
      <c r="B83" s="56" t="s">
        <v>64</v>
      </c>
      <c r="C83" s="63">
        <v>284432.34999999998</v>
      </c>
    </row>
    <row r="84" spans="2:3" ht="13.5" customHeight="1" x14ac:dyDescent="0.25">
      <c r="B84" s="56" t="s">
        <v>65</v>
      </c>
      <c r="C84" s="63">
        <v>0</v>
      </c>
    </row>
    <row r="85" spans="2:3" ht="13.5" customHeight="1" x14ac:dyDescent="0.25">
      <c r="B85" s="56" t="s">
        <v>66</v>
      </c>
      <c r="C85" s="63">
        <v>0</v>
      </c>
    </row>
    <row r="86" spans="2:3" ht="13.5" customHeight="1" x14ac:dyDescent="0.25">
      <c r="B86" s="56" t="s">
        <v>67</v>
      </c>
      <c r="C86" s="63">
        <v>0</v>
      </c>
    </row>
    <row r="87" spans="2:3" ht="13.5" customHeight="1" x14ac:dyDescent="0.25">
      <c r="B87" s="56" t="s">
        <v>68</v>
      </c>
      <c r="C87" s="63">
        <v>0</v>
      </c>
    </row>
    <row r="88" spans="2:3" ht="13.5" customHeight="1" thickBot="1" x14ac:dyDescent="0.3">
      <c r="B88" s="59" t="s">
        <v>69</v>
      </c>
      <c r="C88" s="65">
        <v>3500000</v>
      </c>
    </row>
    <row r="89" spans="2:3" ht="11.25" customHeight="1" thickBot="1" x14ac:dyDescent="0.3">
      <c r="B89" s="5"/>
      <c r="C89" s="6"/>
    </row>
    <row r="90" spans="2:3" ht="13.5" hidden="1" customHeight="1" x14ac:dyDescent="0.25">
      <c r="B90" s="5"/>
      <c r="C90" s="6"/>
    </row>
    <row r="91" spans="2:3" ht="13.5" customHeight="1" x14ac:dyDescent="0.25">
      <c r="B91" s="74" t="s">
        <v>228</v>
      </c>
      <c r="C91" s="76"/>
    </row>
    <row r="92" spans="2:3" ht="13.5" customHeight="1" x14ac:dyDescent="0.25">
      <c r="B92" s="75"/>
      <c r="C92" s="77"/>
    </row>
    <row r="93" spans="2:3" ht="13.5" customHeight="1" x14ac:dyDescent="0.25">
      <c r="B93" s="1" t="s">
        <v>74</v>
      </c>
      <c r="C93" s="7" t="s">
        <v>2</v>
      </c>
    </row>
    <row r="94" spans="2:3" ht="13.5" customHeight="1" x14ac:dyDescent="0.25">
      <c r="B94" s="1" t="s">
        <v>1</v>
      </c>
      <c r="C94" s="7"/>
    </row>
    <row r="95" spans="2:3" ht="13.5" customHeight="1" x14ac:dyDescent="0.25">
      <c r="B95" s="8" t="s">
        <v>188</v>
      </c>
      <c r="C95" s="7">
        <v>0</v>
      </c>
    </row>
    <row r="96" spans="2:3" ht="33" customHeight="1" x14ac:dyDescent="0.25">
      <c r="B96" s="2" t="s">
        <v>189</v>
      </c>
      <c r="C96" s="3">
        <v>0</v>
      </c>
    </row>
    <row r="97" spans="2:3" ht="27.75" customHeight="1" x14ac:dyDescent="0.25">
      <c r="B97" s="2" t="s">
        <v>190</v>
      </c>
      <c r="C97" s="3">
        <v>0</v>
      </c>
    </row>
    <row r="98" spans="2:3" ht="13.5" customHeight="1" thickBot="1" x14ac:dyDescent="0.3">
      <c r="B98" s="9" t="s">
        <v>191</v>
      </c>
      <c r="C98" s="31">
        <v>0</v>
      </c>
    </row>
    <row r="99" spans="2:3" ht="13.5" customHeight="1" x14ac:dyDescent="0.25">
      <c r="B99" s="30"/>
      <c r="C99" s="30"/>
    </row>
    <row r="100" spans="2:3" ht="13.5" customHeight="1" thickBot="1" x14ac:dyDescent="0.3">
      <c r="B100" s="30"/>
      <c r="C100" s="30"/>
    </row>
    <row r="101" spans="2:3" ht="13.5" customHeight="1" x14ac:dyDescent="0.25">
      <c r="B101" s="78" t="s">
        <v>192</v>
      </c>
      <c r="C101" s="79"/>
    </row>
    <row r="102" spans="2:3" ht="13.5" customHeight="1" thickBot="1" x14ac:dyDescent="0.3">
      <c r="B102" s="80"/>
      <c r="C102" s="81"/>
    </row>
    <row r="103" spans="2:3" ht="13.5" customHeight="1" thickBot="1" x14ac:dyDescent="0.3">
      <c r="B103" s="82" t="s">
        <v>228</v>
      </c>
      <c r="C103" s="83"/>
    </row>
    <row r="104" spans="2:3" ht="13.5" customHeight="1" x14ac:dyDescent="0.25">
      <c r="B104" s="4" t="s">
        <v>74</v>
      </c>
      <c r="C104" s="32" t="s">
        <v>2</v>
      </c>
    </row>
    <row r="105" spans="2:3" ht="13.5" customHeight="1" x14ac:dyDescent="0.25">
      <c r="B105" s="1" t="s">
        <v>1</v>
      </c>
      <c r="C105" s="116">
        <f>SUM(C106:C107)</f>
        <v>175094260</v>
      </c>
    </row>
    <row r="106" spans="2:3" ht="13.5" customHeight="1" x14ac:dyDescent="0.25">
      <c r="B106" s="8" t="s">
        <v>76</v>
      </c>
      <c r="C106" s="12">
        <v>167894260</v>
      </c>
    </row>
    <row r="107" spans="2:3" ht="13.5" customHeight="1" x14ac:dyDescent="0.25">
      <c r="B107" s="2" t="s">
        <v>77</v>
      </c>
      <c r="C107" s="10">
        <v>7200000</v>
      </c>
    </row>
    <row r="108" spans="2:3" ht="13.5" customHeight="1" thickBot="1" x14ac:dyDescent="0.3">
      <c r="B108" s="9"/>
      <c r="C108" s="11"/>
    </row>
    <row r="110" spans="2:3" ht="12" customHeight="1" x14ac:dyDescent="0.25"/>
    <row r="111" spans="2:3" ht="5.25" customHeight="1" x14ac:dyDescent="0.25"/>
    <row r="113" spans="2:14" ht="13.5" customHeight="1" x14ac:dyDescent="0.25">
      <c r="B113" s="85" t="s">
        <v>73</v>
      </c>
      <c r="C113" s="85"/>
    </row>
    <row r="114" spans="2:14" ht="18" customHeight="1" thickBot="1" x14ac:dyDescent="0.3">
      <c r="B114" s="85"/>
      <c r="C114" s="85"/>
    </row>
    <row r="115" spans="2:14" ht="13.5" customHeight="1" x14ac:dyDescent="0.25">
      <c r="B115" s="74" t="s">
        <v>228</v>
      </c>
      <c r="C115" s="76"/>
    </row>
    <row r="116" spans="2:14" ht="13.5" customHeight="1" x14ac:dyDescent="0.25">
      <c r="B116" s="75"/>
      <c r="C116" s="77"/>
    </row>
    <row r="117" spans="2:14" ht="13.5" customHeight="1" x14ac:dyDescent="0.25">
      <c r="B117" s="1" t="s">
        <v>92</v>
      </c>
      <c r="C117" s="7" t="s">
        <v>2</v>
      </c>
    </row>
    <row r="118" spans="2:14" ht="13.5" customHeight="1" x14ac:dyDescent="0.25">
      <c r="B118" s="1" t="s">
        <v>1</v>
      </c>
      <c r="C118" s="116">
        <f>SUM(C119:C123)</f>
        <v>175094260</v>
      </c>
    </row>
    <row r="119" spans="2:14" ht="13.5" customHeight="1" x14ac:dyDescent="0.25">
      <c r="B119" s="8" t="s">
        <v>78</v>
      </c>
      <c r="C119" s="12">
        <v>136872489.05000001</v>
      </c>
      <c r="N119">
        <f ca="1">+N119:U120</f>
        <v>0</v>
      </c>
    </row>
    <row r="120" spans="2:14" ht="13.5" customHeight="1" x14ac:dyDescent="0.25">
      <c r="B120" s="2" t="s">
        <v>79</v>
      </c>
      <c r="C120" s="10">
        <v>27729292.07</v>
      </c>
    </row>
    <row r="121" spans="2:14" ht="13.5" customHeight="1" x14ac:dyDescent="0.25">
      <c r="B121" s="2" t="s">
        <v>80</v>
      </c>
      <c r="C121" s="10">
        <v>0</v>
      </c>
    </row>
    <row r="122" spans="2:14" ht="13.5" customHeight="1" x14ac:dyDescent="0.25">
      <c r="B122" s="2" t="s">
        <v>81</v>
      </c>
      <c r="C122" s="10">
        <v>10492478.880000001</v>
      </c>
    </row>
    <row r="123" spans="2:14" ht="13.5" customHeight="1" thickBot="1" x14ac:dyDescent="0.3">
      <c r="B123" s="9"/>
      <c r="C123" s="11"/>
    </row>
    <row r="125" spans="2:14" ht="8.25" customHeight="1" x14ac:dyDescent="0.25"/>
    <row r="128" spans="2:14" ht="13.5" customHeight="1" x14ac:dyDescent="0.25">
      <c r="B128" s="90" t="s">
        <v>73</v>
      </c>
      <c r="C128" s="90"/>
      <c r="D128" s="14"/>
      <c r="E128" s="14"/>
      <c r="F128" s="14"/>
    </row>
    <row r="129" spans="1:6" ht="15" customHeight="1" thickBot="1" x14ac:dyDescent="0.3">
      <c r="A129" s="14"/>
      <c r="B129" s="90"/>
      <c r="C129" s="90"/>
      <c r="D129" s="14"/>
      <c r="E129" s="14"/>
      <c r="F129" s="14"/>
    </row>
    <row r="130" spans="1:6" ht="13.5" customHeight="1" x14ac:dyDescent="0.25">
      <c r="A130" s="14"/>
      <c r="B130" s="91" t="s">
        <v>228</v>
      </c>
      <c r="C130" s="93"/>
      <c r="D130" s="14"/>
      <c r="E130" s="14"/>
      <c r="F130" s="14"/>
    </row>
    <row r="131" spans="1:6" ht="13.5" customHeight="1" x14ac:dyDescent="0.25">
      <c r="A131" s="14"/>
      <c r="B131" s="92"/>
      <c r="C131" s="94"/>
      <c r="D131" s="14"/>
      <c r="E131" s="14"/>
      <c r="F131" s="14"/>
    </row>
    <row r="132" spans="1:6" ht="13.5" customHeight="1" x14ac:dyDescent="0.25">
      <c r="A132" s="14"/>
      <c r="B132" s="15" t="s">
        <v>93</v>
      </c>
      <c r="C132" s="16" t="s">
        <v>2</v>
      </c>
      <c r="D132" s="14"/>
      <c r="E132" s="14"/>
      <c r="F132" s="14"/>
    </row>
    <row r="133" spans="1:6" ht="13.5" customHeight="1" x14ac:dyDescent="0.25">
      <c r="A133" s="14"/>
      <c r="B133" s="15" t="s">
        <v>1</v>
      </c>
      <c r="C133" s="116">
        <f>SUM(C134:C139)</f>
        <v>175094260</v>
      </c>
      <c r="D133" s="14"/>
      <c r="E133" s="14"/>
      <c r="F133" s="14"/>
    </row>
    <row r="134" spans="1:6" ht="13.5" customHeight="1" x14ac:dyDescent="0.25">
      <c r="A134" s="14"/>
      <c r="B134" s="17" t="s">
        <v>82</v>
      </c>
      <c r="C134" s="67">
        <v>128473548.37</v>
      </c>
      <c r="D134" s="14"/>
      <c r="E134" s="14"/>
      <c r="F134" s="14"/>
    </row>
    <row r="135" spans="1:6" ht="13.5" customHeight="1" x14ac:dyDescent="0.25">
      <c r="A135" s="14"/>
      <c r="B135" s="18" t="s">
        <v>83</v>
      </c>
      <c r="C135" s="19">
        <v>28558465.09</v>
      </c>
      <c r="D135" s="14"/>
      <c r="E135" s="14"/>
      <c r="F135" s="14"/>
    </row>
    <row r="136" spans="1:6" ht="13.5" customHeight="1" x14ac:dyDescent="0.25">
      <c r="A136" s="14"/>
      <c r="B136" s="18" t="s">
        <v>84</v>
      </c>
      <c r="C136" s="19">
        <v>10492478.880000001</v>
      </c>
      <c r="D136" s="14"/>
      <c r="E136" s="14"/>
      <c r="F136" s="14"/>
    </row>
    <row r="137" spans="1:6" ht="13.5" customHeight="1" x14ac:dyDescent="0.25">
      <c r="A137" s="14"/>
      <c r="B137" s="13" t="s">
        <v>31</v>
      </c>
      <c r="C137" s="20">
        <v>7569767.6600000001</v>
      </c>
      <c r="D137" s="14"/>
      <c r="E137" s="14"/>
      <c r="F137" s="14"/>
    </row>
    <row r="138" spans="1:6" ht="13.5" customHeight="1" x14ac:dyDescent="0.25">
      <c r="A138" s="14"/>
      <c r="B138" s="13" t="s">
        <v>185</v>
      </c>
      <c r="C138" s="20">
        <v>0</v>
      </c>
      <c r="D138" s="14"/>
      <c r="E138" s="14"/>
      <c r="F138" s="14"/>
    </row>
    <row r="139" spans="1:6" ht="13.5" customHeight="1" x14ac:dyDescent="0.25">
      <c r="A139" s="14"/>
      <c r="B139" s="13"/>
      <c r="C139" s="20"/>
      <c r="D139" s="14"/>
      <c r="E139" s="14"/>
      <c r="F139" s="14"/>
    </row>
    <row r="140" spans="1:6" ht="13.5" customHeight="1" x14ac:dyDescent="0.25">
      <c r="A140" s="14"/>
      <c r="B140" s="14"/>
      <c r="C140" s="14"/>
      <c r="D140" s="14"/>
      <c r="E140" s="14"/>
      <c r="F140" s="14"/>
    </row>
    <row r="141" spans="1:6" ht="3" customHeight="1" x14ac:dyDescent="0.25">
      <c r="A141" s="14"/>
      <c r="B141" s="14"/>
      <c r="C141" s="14"/>
      <c r="D141" s="14"/>
      <c r="E141" s="14"/>
      <c r="F141" s="14"/>
    </row>
    <row r="142" spans="1:6" ht="13.5" customHeight="1" x14ac:dyDescent="0.25">
      <c r="A142" s="14"/>
      <c r="B142" s="14"/>
      <c r="C142" s="14"/>
      <c r="D142" s="14"/>
      <c r="E142" s="14"/>
      <c r="F142" s="14"/>
    </row>
    <row r="143" spans="1:6" ht="13.5" customHeight="1" x14ac:dyDescent="0.25">
      <c r="A143" s="14"/>
      <c r="B143" s="14"/>
      <c r="C143" s="14"/>
      <c r="D143" s="14"/>
      <c r="E143" s="14"/>
      <c r="F143" s="14"/>
    </row>
    <row r="144" spans="1:6" ht="13.5" customHeight="1" x14ac:dyDescent="0.25">
      <c r="A144" s="14"/>
      <c r="B144" s="90" t="s">
        <v>73</v>
      </c>
      <c r="C144" s="90"/>
      <c r="D144" s="14"/>
      <c r="E144" s="14"/>
      <c r="F144" s="14"/>
    </row>
    <row r="145" spans="1:6" ht="19.5" customHeight="1" thickBot="1" x14ac:dyDescent="0.3">
      <c r="A145" s="14"/>
      <c r="B145" s="90"/>
      <c r="C145" s="90"/>
      <c r="D145" s="14"/>
      <c r="E145" s="14"/>
      <c r="F145" s="14"/>
    </row>
    <row r="146" spans="1:6" ht="13.5" customHeight="1" x14ac:dyDescent="0.25">
      <c r="A146" s="14"/>
      <c r="B146" s="97" t="s">
        <v>228</v>
      </c>
      <c r="C146" s="98"/>
      <c r="D146" s="14"/>
      <c r="E146" s="14"/>
      <c r="F146" s="14"/>
    </row>
    <row r="147" spans="1:6" ht="13.5" customHeight="1" x14ac:dyDescent="0.25">
      <c r="A147" s="14"/>
      <c r="B147" s="99"/>
      <c r="C147" s="100"/>
      <c r="D147" s="14"/>
      <c r="E147" s="14"/>
      <c r="F147" s="14"/>
    </row>
    <row r="148" spans="1:6" ht="13.5" customHeight="1" x14ac:dyDescent="0.25">
      <c r="A148" s="14"/>
      <c r="B148" s="95" t="s">
        <v>85</v>
      </c>
      <c r="C148" s="96"/>
      <c r="D148" s="14"/>
      <c r="E148" s="14"/>
      <c r="F148" s="14"/>
    </row>
    <row r="149" spans="1:6" ht="13.5" customHeight="1" x14ac:dyDescent="0.25">
      <c r="A149" s="14"/>
      <c r="B149" s="23" t="s">
        <v>96</v>
      </c>
      <c r="C149" s="24"/>
      <c r="D149" s="14"/>
      <c r="E149" s="14"/>
      <c r="F149" s="14"/>
    </row>
    <row r="150" spans="1:6" ht="13.5" customHeight="1" x14ac:dyDescent="0.25">
      <c r="A150" s="14"/>
      <c r="B150" s="23" t="s">
        <v>95</v>
      </c>
      <c r="C150" s="25"/>
      <c r="D150" s="14"/>
      <c r="E150" s="14"/>
      <c r="F150" s="14"/>
    </row>
    <row r="151" spans="1:6" ht="13.5" customHeight="1" thickBot="1" x14ac:dyDescent="0.3">
      <c r="A151" s="14"/>
      <c r="B151" s="26"/>
      <c r="C151" s="27"/>
      <c r="D151" s="14"/>
      <c r="E151" s="14"/>
      <c r="F151" s="14"/>
    </row>
    <row r="152" spans="1:6" ht="11.25" customHeight="1" x14ac:dyDescent="0.25">
      <c r="A152" s="14"/>
      <c r="B152" s="14"/>
      <c r="C152" s="14"/>
      <c r="D152" s="14"/>
      <c r="E152" s="14"/>
      <c r="F152" s="14"/>
    </row>
    <row r="153" spans="1:6" ht="6" hidden="1" customHeight="1" x14ac:dyDescent="0.25">
      <c r="A153" s="14"/>
      <c r="B153" s="14"/>
      <c r="C153" s="14"/>
      <c r="D153" s="14"/>
      <c r="E153" s="14"/>
      <c r="F153" s="14"/>
    </row>
    <row r="154" spans="1:6" ht="13.5" customHeight="1" x14ac:dyDescent="0.25">
      <c r="A154" s="14"/>
      <c r="B154" s="14"/>
      <c r="C154" s="14"/>
      <c r="D154" s="14"/>
      <c r="E154" s="14"/>
      <c r="F154" s="14"/>
    </row>
    <row r="155" spans="1:6" ht="13.5" customHeight="1" x14ac:dyDescent="0.25">
      <c r="A155" s="14"/>
      <c r="B155" s="14"/>
      <c r="C155" s="14"/>
      <c r="D155" s="14"/>
      <c r="E155" s="14"/>
      <c r="F155" s="14"/>
    </row>
    <row r="156" spans="1:6" ht="13.5" customHeight="1" x14ac:dyDescent="0.25">
      <c r="A156" s="14"/>
      <c r="B156" s="90" t="s">
        <v>73</v>
      </c>
      <c r="C156" s="90"/>
      <c r="D156" s="14"/>
      <c r="E156" s="14"/>
      <c r="F156" s="14"/>
    </row>
    <row r="157" spans="1:6" ht="18" customHeight="1" thickBot="1" x14ac:dyDescent="0.3">
      <c r="A157" s="14"/>
      <c r="B157" s="90"/>
      <c r="C157" s="90"/>
      <c r="D157" s="14"/>
      <c r="E157" s="14"/>
      <c r="F157" s="14"/>
    </row>
    <row r="158" spans="1:6" ht="13.5" customHeight="1" x14ac:dyDescent="0.25">
      <c r="A158" s="14"/>
      <c r="B158" s="97" t="s">
        <v>228</v>
      </c>
      <c r="C158" s="98"/>
      <c r="D158" s="14"/>
      <c r="E158" s="14"/>
      <c r="F158" s="14"/>
    </row>
    <row r="159" spans="1:6" ht="13.5" customHeight="1" x14ac:dyDescent="0.25">
      <c r="A159" s="14"/>
      <c r="B159" s="99"/>
      <c r="C159" s="100"/>
      <c r="D159" s="14"/>
      <c r="E159" s="14"/>
      <c r="F159" s="14"/>
    </row>
    <row r="160" spans="1:6" ht="13.5" customHeight="1" x14ac:dyDescent="0.25">
      <c r="A160" s="14"/>
      <c r="B160" s="95" t="s">
        <v>86</v>
      </c>
      <c r="C160" s="96"/>
      <c r="D160" s="14"/>
      <c r="E160" s="14"/>
      <c r="F160" s="14"/>
    </row>
    <row r="161" spans="1:6" ht="13.5" customHeight="1" x14ac:dyDescent="0.25">
      <c r="A161" s="14"/>
      <c r="B161" s="103" t="s">
        <v>94</v>
      </c>
      <c r="C161" s="104"/>
      <c r="D161" s="14"/>
      <c r="E161" s="14"/>
      <c r="F161" s="14"/>
    </row>
    <row r="162" spans="1:6" ht="13.5" customHeight="1" x14ac:dyDescent="0.25">
      <c r="A162" s="14"/>
      <c r="B162" s="103" t="s">
        <v>186</v>
      </c>
      <c r="C162" s="105"/>
      <c r="D162" s="14"/>
      <c r="E162" s="14"/>
      <c r="F162" s="14"/>
    </row>
    <row r="163" spans="1:6" ht="13.5" customHeight="1" x14ac:dyDescent="0.25">
      <c r="A163" s="14"/>
      <c r="B163" s="106" t="s">
        <v>187</v>
      </c>
      <c r="C163" s="107"/>
      <c r="D163" s="14"/>
      <c r="E163" s="14"/>
      <c r="F163" s="14"/>
    </row>
    <row r="164" spans="1:6" ht="13.5" customHeight="1" thickBot="1" x14ac:dyDescent="0.3">
      <c r="A164" s="14"/>
      <c r="B164" s="108"/>
      <c r="C164" s="109"/>
      <c r="D164" s="14"/>
      <c r="E164" s="14"/>
      <c r="F164" s="14"/>
    </row>
    <row r="165" spans="1:6" ht="13.5" customHeight="1" x14ac:dyDescent="0.25">
      <c r="A165" s="14"/>
      <c r="B165" s="14"/>
      <c r="C165" s="14"/>
      <c r="D165" s="14"/>
      <c r="E165" s="14"/>
      <c r="F165" s="14"/>
    </row>
    <row r="166" spans="1:6" ht="5.25" customHeight="1" x14ac:dyDescent="0.25">
      <c r="A166" s="14"/>
      <c r="B166" s="14"/>
      <c r="C166" s="14"/>
      <c r="D166" s="14"/>
      <c r="E166" s="14"/>
      <c r="F166" s="14"/>
    </row>
    <row r="167" spans="1:6" ht="13.5" customHeight="1" x14ac:dyDescent="0.25">
      <c r="A167" s="14"/>
      <c r="B167" s="14"/>
      <c r="C167" s="14"/>
      <c r="D167" s="14"/>
      <c r="E167" s="14"/>
      <c r="F167" s="14"/>
    </row>
    <row r="168" spans="1:6" ht="13.5" customHeight="1" x14ac:dyDescent="0.25">
      <c r="A168" s="14"/>
      <c r="B168" s="14"/>
      <c r="C168" s="14"/>
      <c r="D168" s="14"/>
      <c r="E168" s="14"/>
      <c r="F168" s="14"/>
    </row>
    <row r="169" spans="1:6" ht="13.5" customHeight="1" x14ac:dyDescent="0.25">
      <c r="A169" s="14"/>
      <c r="B169" s="90" t="s">
        <v>73</v>
      </c>
      <c r="C169" s="90"/>
      <c r="D169" s="90"/>
      <c r="E169" s="90"/>
      <c r="F169" s="14"/>
    </row>
    <row r="170" spans="1:6" ht="13.5" customHeight="1" thickBot="1" x14ac:dyDescent="0.3">
      <c r="A170" s="14"/>
      <c r="B170" s="90"/>
      <c r="C170" s="90"/>
      <c r="D170" s="90"/>
      <c r="E170" s="90"/>
      <c r="F170" s="14"/>
    </row>
    <row r="171" spans="1:6" ht="13.5" customHeight="1" x14ac:dyDescent="0.25">
      <c r="A171" s="14"/>
      <c r="B171" s="91" t="s">
        <v>228</v>
      </c>
      <c r="C171" s="101"/>
      <c r="D171" s="101"/>
      <c r="E171" s="93"/>
      <c r="F171" s="14"/>
    </row>
    <row r="172" spans="1:6" ht="13.5" customHeight="1" x14ac:dyDescent="0.25">
      <c r="A172" s="21"/>
      <c r="B172" s="92"/>
      <c r="C172" s="102"/>
      <c r="D172" s="102"/>
      <c r="E172" s="94"/>
      <c r="F172" s="14"/>
    </row>
    <row r="173" spans="1:6" ht="13.5" customHeight="1" x14ac:dyDescent="0.25">
      <c r="A173" s="21"/>
      <c r="B173" s="112" t="s">
        <v>87</v>
      </c>
      <c r="C173" s="113"/>
      <c r="D173" s="113"/>
      <c r="E173" s="114"/>
      <c r="F173" s="14"/>
    </row>
    <row r="174" spans="1:6" ht="13.5" customHeight="1" x14ac:dyDescent="0.25">
      <c r="A174" s="22"/>
      <c r="B174" s="15" t="s">
        <v>89</v>
      </c>
      <c r="C174" s="48" t="s">
        <v>88</v>
      </c>
      <c r="D174" s="48" t="s">
        <v>90</v>
      </c>
      <c r="E174" s="16" t="s">
        <v>91</v>
      </c>
      <c r="F174" s="14"/>
    </row>
    <row r="175" spans="1:6" ht="13.5" customHeight="1" x14ac:dyDescent="0.25">
      <c r="A175" s="22"/>
      <c r="B175" s="49" t="s">
        <v>120</v>
      </c>
      <c r="C175" s="47">
        <v>8</v>
      </c>
      <c r="D175" s="68">
        <v>40421</v>
      </c>
      <c r="E175" s="69">
        <v>58000</v>
      </c>
      <c r="F175" s="14"/>
    </row>
    <row r="176" spans="1:6" ht="13.5" customHeight="1" x14ac:dyDescent="0.25">
      <c r="A176" s="22"/>
      <c r="B176" s="49" t="s">
        <v>121</v>
      </c>
      <c r="C176" s="47">
        <v>1</v>
      </c>
      <c r="D176" s="68">
        <v>41081</v>
      </c>
      <c r="E176" s="69">
        <v>60000</v>
      </c>
      <c r="F176" s="14"/>
    </row>
    <row r="177" spans="1:6" ht="13.5" customHeight="1" x14ac:dyDescent="0.25">
      <c r="A177" s="22"/>
      <c r="B177" s="49" t="s">
        <v>122</v>
      </c>
      <c r="C177" s="47">
        <v>1</v>
      </c>
      <c r="D177" s="68">
        <v>41081</v>
      </c>
      <c r="E177" s="69">
        <v>60000</v>
      </c>
      <c r="F177" s="14"/>
    </row>
    <row r="178" spans="1:6" ht="13.5" customHeight="1" x14ac:dyDescent="0.25">
      <c r="A178" s="22"/>
      <c r="B178" s="50" t="s">
        <v>123</v>
      </c>
      <c r="C178" s="47">
        <v>1</v>
      </c>
      <c r="D178" s="68">
        <v>53120</v>
      </c>
      <c r="E178" s="69">
        <v>75000</v>
      </c>
      <c r="F178" s="14"/>
    </row>
    <row r="179" spans="1:6" ht="13.5" customHeight="1" x14ac:dyDescent="0.25">
      <c r="A179" s="110"/>
      <c r="B179" s="50" t="s">
        <v>108</v>
      </c>
      <c r="C179" s="47">
        <v>0</v>
      </c>
      <c r="D179" s="68">
        <v>3600</v>
      </c>
      <c r="E179" s="69">
        <v>12000</v>
      </c>
      <c r="F179" s="14"/>
    </row>
    <row r="180" spans="1:6" ht="13.5" customHeight="1" x14ac:dyDescent="0.25">
      <c r="A180" s="110"/>
      <c r="B180" s="50" t="s">
        <v>124</v>
      </c>
      <c r="C180" s="47">
        <v>1</v>
      </c>
      <c r="D180" s="68">
        <v>12000</v>
      </c>
      <c r="E180" s="69">
        <v>25000</v>
      </c>
      <c r="F180" s="14"/>
    </row>
    <row r="181" spans="1:6" ht="13.5" customHeight="1" x14ac:dyDescent="0.25">
      <c r="A181" s="110"/>
      <c r="B181" s="50" t="s">
        <v>97</v>
      </c>
      <c r="C181" s="47">
        <v>1</v>
      </c>
      <c r="D181" s="68">
        <v>3300</v>
      </c>
      <c r="E181" s="69">
        <v>3350</v>
      </c>
      <c r="F181" s="14"/>
    </row>
    <row r="182" spans="1:6" ht="13.5" customHeight="1" x14ac:dyDescent="0.25">
      <c r="A182" s="110"/>
      <c r="B182" s="50" t="s">
        <v>98</v>
      </c>
      <c r="C182" s="47">
        <v>0</v>
      </c>
      <c r="D182" s="68">
        <v>7000</v>
      </c>
      <c r="E182" s="69">
        <v>24000</v>
      </c>
      <c r="F182" s="14"/>
    </row>
    <row r="183" spans="1:6" ht="13.5" customHeight="1" x14ac:dyDescent="0.25">
      <c r="A183" s="110"/>
      <c r="B183" s="50" t="s">
        <v>99</v>
      </c>
      <c r="C183" s="47">
        <v>1</v>
      </c>
      <c r="D183" s="68">
        <v>5500</v>
      </c>
      <c r="E183" s="69">
        <v>9100</v>
      </c>
      <c r="F183" s="14"/>
    </row>
    <row r="184" spans="1:6" ht="13.5" customHeight="1" x14ac:dyDescent="0.25">
      <c r="A184" s="110"/>
      <c r="B184" s="50" t="s">
        <v>107</v>
      </c>
      <c r="C184" s="47">
        <v>1</v>
      </c>
      <c r="D184" s="68">
        <v>3350</v>
      </c>
      <c r="E184" s="69">
        <v>3900</v>
      </c>
      <c r="F184" s="14"/>
    </row>
    <row r="185" spans="1:6" ht="13.5" customHeight="1" x14ac:dyDescent="0.25">
      <c r="A185" s="111"/>
      <c r="B185" s="50" t="s">
        <v>102</v>
      </c>
      <c r="C185" s="47">
        <v>1</v>
      </c>
      <c r="D185" s="68">
        <v>6000</v>
      </c>
      <c r="E185" s="69">
        <v>13000</v>
      </c>
      <c r="F185" s="14"/>
    </row>
    <row r="186" spans="1:6" ht="13.5" customHeight="1" x14ac:dyDescent="0.25">
      <c r="A186" s="111"/>
      <c r="B186" s="50" t="s">
        <v>117</v>
      </c>
      <c r="C186" s="47">
        <v>1</v>
      </c>
      <c r="D186" s="68">
        <v>4300</v>
      </c>
      <c r="E186" s="69">
        <v>9100</v>
      </c>
      <c r="F186" s="14"/>
    </row>
    <row r="187" spans="1:6" ht="13.5" customHeight="1" x14ac:dyDescent="0.25">
      <c r="A187" s="110"/>
      <c r="B187" s="50" t="s">
        <v>102</v>
      </c>
      <c r="C187" s="47">
        <v>0</v>
      </c>
      <c r="D187" s="68">
        <v>6000</v>
      </c>
      <c r="E187" s="69">
        <v>13000</v>
      </c>
      <c r="F187" s="14"/>
    </row>
    <row r="188" spans="1:6" ht="13.5" customHeight="1" x14ac:dyDescent="0.25">
      <c r="A188" s="110"/>
      <c r="B188" s="50" t="s">
        <v>200</v>
      </c>
      <c r="C188" s="47">
        <v>1</v>
      </c>
      <c r="D188" s="68">
        <v>3350</v>
      </c>
      <c r="E188" s="69">
        <v>8200</v>
      </c>
      <c r="F188" s="14"/>
    </row>
    <row r="189" spans="1:6" ht="13.5" customHeight="1" x14ac:dyDescent="0.25">
      <c r="A189" s="110"/>
      <c r="B189" s="49" t="s">
        <v>100</v>
      </c>
      <c r="C189" s="47">
        <v>1</v>
      </c>
      <c r="D189" s="68">
        <v>7000</v>
      </c>
      <c r="E189" s="69">
        <v>24000</v>
      </c>
      <c r="F189" s="14"/>
    </row>
    <row r="190" spans="1:6" ht="13.5" customHeight="1" x14ac:dyDescent="0.25">
      <c r="A190" s="110"/>
      <c r="B190" s="49" t="s">
        <v>101</v>
      </c>
      <c r="C190" s="47">
        <v>0</v>
      </c>
      <c r="D190" s="68">
        <v>6000</v>
      </c>
      <c r="E190" s="69">
        <v>13000</v>
      </c>
      <c r="F190" s="14"/>
    </row>
    <row r="191" spans="1:6" ht="13.5" customHeight="1" x14ac:dyDescent="0.25">
      <c r="A191" s="110"/>
      <c r="B191" s="49" t="s">
        <v>102</v>
      </c>
      <c r="C191" s="47">
        <v>5</v>
      </c>
      <c r="D191" s="68">
        <v>6000</v>
      </c>
      <c r="E191" s="69">
        <v>13000</v>
      </c>
      <c r="F191" s="14"/>
    </row>
    <row r="192" spans="1:6" ht="13.5" customHeight="1" x14ac:dyDescent="0.25">
      <c r="A192" s="110"/>
      <c r="B192" s="49" t="s">
        <v>104</v>
      </c>
      <c r="C192" s="47">
        <v>1</v>
      </c>
      <c r="D192" s="68">
        <v>20000</v>
      </c>
      <c r="E192" s="69">
        <v>34000</v>
      </c>
      <c r="F192" s="14"/>
    </row>
    <row r="193" spans="1:6" ht="13.5" customHeight="1" x14ac:dyDescent="0.25">
      <c r="A193" s="110"/>
      <c r="B193" s="49" t="s">
        <v>108</v>
      </c>
      <c r="C193" s="47">
        <v>2</v>
      </c>
      <c r="D193" s="68">
        <v>3600</v>
      </c>
      <c r="E193" s="69">
        <v>12000</v>
      </c>
      <c r="F193" s="14"/>
    </row>
    <row r="194" spans="1:6" ht="13.5" customHeight="1" x14ac:dyDescent="0.25">
      <c r="A194" s="111"/>
      <c r="B194" s="49" t="s">
        <v>105</v>
      </c>
      <c r="C194" s="47">
        <v>1</v>
      </c>
      <c r="D194" s="68">
        <v>7000</v>
      </c>
      <c r="E194" s="69">
        <v>24000</v>
      </c>
      <c r="F194" s="14"/>
    </row>
    <row r="195" spans="1:6" ht="13.5" customHeight="1" x14ac:dyDescent="0.25">
      <c r="A195" s="111"/>
      <c r="B195" s="49" t="s">
        <v>106</v>
      </c>
      <c r="C195" s="47">
        <v>1</v>
      </c>
      <c r="D195" s="68">
        <v>35000</v>
      </c>
      <c r="E195" s="69">
        <v>39000</v>
      </c>
      <c r="F195" s="14"/>
    </row>
    <row r="196" spans="1:6" ht="13.5" customHeight="1" x14ac:dyDescent="0.25">
      <c r="A196" s="111"/>
      <c r="B196" s="50" t="s">
        <v>107</v>
      </c>
      <c r="C196" s="47">
        <v>0</v>
      </c>
      <c r="D196" s="68">
        <v>3350</v>
      </c>
      <c r="E196" s="69">
        <v>3900</v>
      </c>
      <c r="F196" s="14"/>
    </row>
    <row r="197" spans="1:6" ht="13.5" customHeight="1" x14ac:dyDescent="0.25">
      <c r="A197" s="111"/>
      <c r="B197" s="50" t="s">
        <v>108</v>
      </c>
      <c r="C197" s="47">
        <v>3</v>
      </c>
      <c r="D197" s="68">
        <v>3600</v>
      </c>
      <c r="E197" s="69">
        <v>12000</v>
      </c>
      <c r="F197" s="14"/>
    </row>
    <row r="198" spans="1:6" ht="13.5" customHeight="1" x14ac:dyDescent="0.25">
      <c r="A198" s="111"/>
      <c r="B198" s="50" t="s">
        <v>102</v>
      </c>
      <c r="C198" s="47">
        <v>3</v>
      </c>
      <c r="D198" s="68">
        <v>6000</v>
      </c>
      <c r="E198" s="69">
        <v>13000</v>
      </c>
      <c r="F198" s="14"/>
    </row>
    <row r="199" spans="1:6" ht="13.5" customHeight="1" x14ac:dyDescent="0.25">
      <c r="A199" s="111"/>
      <c r="B199" s="50" t="s">
        <v>97</v>
      </c>
      <c r="C199" s="47">
        <v>1</v>
      </c>
      <c r="D199" s="68">
        <v>3300</v>
      </c>
      <c r="E199" s="69">
        <v>5350</v>
      </c>
      <c r="F199" s="14"/>
    </row>
    <row r="200" spans="1:6" ht="13.5" customHeight="1" x14ac:dyDescent="0.25">
      <c r="A200" s="111"/>
      <c r="B200" s="50" t="s">
        <v>201</v>
      </c>
      <c r="C200" s="47">
        <v>1</v>
      </c>
      <c r="D200" s="68">
        <v>3200</v>
      </c>
      <c r="E200" s="69">
        <v>6500</v>
      </c>
      <c r="F200" s="14"/>
    </row>
    <row r="201" spans="1:6" ht="13.5" customHeight="1" x14ac:dyDescent="0.25">
      <c r="A201" s="52"/>
      <c r="B201" s="50" t="s">
        <v>117</v>
      </c>
      <c r="C201" s="47">
        <v>1</v>
      </c>
      <c r="D201" s="68">
        <v>4300</v>
      </c>
      <c r="E201" s="69">
        <v>9100</v>
      </c>
      <c r="F201" s="14"/>
    </row>
    <row r="202" spans="1:6" ht="13.5" customHeight="1" x14ac:dyDescent="0.25">
      <c r="A202" s="111"/>
      <c r="B202" s="50" t="s">
        <v>109</v>
      </c>
      <c r="C202" s="47">
        <v>1</v>
      </c>
      <c r="D202" s="68">
        <v>20000</v>
      </c>
      <c r="E202" s="69">
        <v>34000</v>
      </c>
      <c r="F202" s="14"/>
    </row>
    <row r="203" spans="1:6" ht="13.5" customHeight="1" x14ac:dyDescent="0.25">
      <c r="A203" s="111"/>
      <c r="B203" s="50" t="s">
        <v>118</v>
      </c>
      <c r="C203" s="47">
        <v>1</v>
      </c>
      <c r="D203" s="68">
        <v>11000</v>
      </c>
      <c r="E203" s="69">
        <v>15000</v>
      </c>
      <c r="F203" s="14"/>
    </row>
    <row r="204" spans="1:6" ht="13.5" customHeight="1" x14ac:dyDescent="0.25">
      <c r="A204" s="111"/>
      <c r="B204" s="50" t="s">
        <v>202</v>
      </c>
      <c r="C204" s="47">
        <v>1</v>
      </c>
      <c r="D204" s="68">
        <v>7000</v>
      </c>
      <c r="E204" s="69">
        <v>24000</v>
      </c>
      <c r="F204" s="14"/>
    </row>
    <row r="205" spans="1:6" ht="13.5" customHeight="1" x14ac:dyDescent="0.25">
      <c r="A205" s="111"/>
      <c r="B205" s="50" t="s">
        <v>203</v>
      </c>
      <c r="C205" s="47">
        <v>1</v>
      </c>
      <c r="D205" s="68">
        <v>7000</v>
      </c>
      <c r="E205" s="69">
        <v>24000</v>
      </c>
      <c r="F205" s="14"/>
    </row>
    <row r="206" spans="1:6" ht="13.5" customHeight="1" x14ac:dyDescent="0.25">
      <c r="A206" s="111"/>
      <c r="B206" s="50" t="s">
        <v>180</v>
      </c>
      <c r="C206" s="47">
        <v>1</v>
      </c>
      <c r="D206" s="68">
        <v>7000</v>
      </c>
      <c r="E206" s="69">
        <v>24000</v>
      </c>
      <c r="F206" s="14"/>
    </row>
    <row r="207" spans="1:6" ht="13.5" customHeight="1" x14ac:dyDescent="0.25">
      <c r="A207" s="111"/>
      <c r="B207" s="50" t="s">
        <v>204</v>
      </c>
      <c r="C207" s="47">
        <v>1</v>
      </c>
      <c r="D207" s="68">
        <v>3350</v>
      </c>
      <c r="E207" s="69">
        <v>8200</v>
      </c>
      <c r="F207" s="14"/>
    </row>
    <row r="208" spans="1:6" ht="13.5" customHeight="1" x14ac:dyDescent="0.25">
      <c r="A208" s="111"/>
      <c r="B208" s="50" t="s">
        <v>205</v>
      </c>
      <c r="C208" s="47">
        <v>1</v>
      </c>
      <c r="D208" s="68">
        <v>7000</v>
      </c>
      <c r="E208" s="69">
        <v>24000</v>
      </c>
      <c r="F208" s="14"/>
    </row>
    <row r="209" spans="1:6" ht="13.5" customHeight="1" x14ac:dyDescent="0.25">
      <c r="A209" s="111"/>
      <c r="B209" s="50" t="s">
        <v>206</v>
      </c>
      <c r="C209" s="47">
        <v>1</v>
      </c>
      <c r="D209" s="68">
        <v>7000</v>
      </c>
      <c r="E209" s="69">
        <v>24000</v>
      </c>
      <c r="F209" s="14"/>
    </row>
    <row r="210" spans="1:6" ht="13.5" customHeight="1" x14ac:dyDescent="0.25">
      <c r="A210" s="111"/>
      <c r="B210" s="50" t="s">
        <v>110</v>
      </c>
      <c r="C210" s="47">
        <v>7</v>
      </c>
      <c r="D210" s="68">
        <v>6000</v>
      </c>
      <c r="E210" s="69">
        <v>13000</v>
      </c>
      <c r="F210" s="14"/>
    </row>
    <row r="211" spans="1:6" ht="13.5" customHeight="1" x14ac:dyDescent="0.25">
      <c r="A211" s="111"/>
      <c r="B211" s="50" t="s">
        <v>111</v>
      </c>
      <c r="C211" s="47">
        <v>3</v>
      </c>
      <c r="D211" s="68">
        <v>11000</v>
      </c>
      <c r="E211" s="69">
        <v>15000</v>
      </c>
      <c r="F211" s="14"/>
    </row>
    <row r="212" spans="1:6" ht="13.5" customHeight="1" x14ac:dyDescent="0.25">
      <c r="A212" s="111"/>
      <c r="B212" s="50" t="s">
        <v>107</v>
      </c>
      <c r="C212" s="47">
        <v>2</v>
      </c>
      <c r="D212" s="68">
        <v>3350</v>
      </c>
      <c r="E212" s="69">
        <v>3900</v>
      </c>
      <c r="F212" s="14"/>
    </row>
    <row r="213" spans="1:6" ht="13.5" customHeight="1" x14ac:dyDescent="0.25">
      <c r="A213" s="111"/>
      <c r="B213" s="50" t="s">
        <v>117</v>
      </c>
      <c r="C213" s="47">
        <v>1</v>
      </c>
      <c r="D213" s="68">
        <v>4300</v>
      </c>
      <c r="E213" s="69">
        <v>9100</v>
      </c>
      <c r="F213" s="14"/>
    </row>
    <row r="214" spans="1:6" ht="13.5" customHeight="1" x14ac:dyDescent="0.25">
      <c r="A214" s="111"/>
      <c r="B214" s="50" t="s">
        <v>108</v>
      </c>
      <c r="C214" s="47">
        <v>3</v>
      </c>
      <c r="D214" s="68">
        <v>3600</v>
      </c>
      <c r="E214" s="69">
        <v>12000</v>
      </c>
      <c r="F214" s="14"/>
    </row>
    <row r="215" spans="1:6" ht="13.5" customHeight="1" x14ac:dyDescent="0.25">
      <c r="A215" s="111"/>
      <c r="B215" s="50" t="s">
        <v>207</v>
      </c>
      <c r="C215" s="47">
        <v>1</v>
      </c>
      <c r="D215" s="68">
        <v>11800</v>
      </c>
      <c r="E215" s="69">
        <v>34000</v>
      </c>
      <c r="F215" s="14"/>
    </row>
    <row r="216" spans="1:6" ht="13.5" customHeight="1" x14ac:dyDescent="0.25">
      <c r="A216" s="111"/>
      <c r="B216" s="50" t="s">
        <v>208</v>
      </c>
      <c r="C216" s="47">
        <v>1</v>
      </c>
      <c r="D216" s="68">
        <v>7000</v>
      </c>
      <c r="E216" s="69">
        <v>24000</v>
      </c>
      <c r="F216" s="14"/>
    </row>
    <row r="217" spans="1:6" ht="13.5" customHeight="1" x14ac:dyDescent="0.25">
      <c r="A217" s="111"/>
      <c r="B217" s="50" t="s">
        <v>209</v>
      </c>
      <c r="C217" s="47">
        <v>1</v>
      </c>
      <c r="D217" s="68">
        <v>7000</v>
      </c>
      <c r="E217" s="69">
        <v>24000</v>
      </c>
      <c r="F217" s="14"/>
    </row>
    <row r="218" spans="1:6" ht="13.5" customHeight="1" x14ac:dyDescent="0.25">
      <c r="A218" s="111"/>
      <c r="B218" s="50" t="s">
        <v>210</v>
      </c>
      <c r="C218" s="47">
        <v>1</v>
      </c>
      <c r="D218" s="68">
        <v>7000</v>
      </c>
      <c r="E218" s="69">
        <v>24000</v>
      </c>
      <c r="F218" s="14"/>
    </row>
    <row r="219" spans="1:6" ht="13.5" customHeight="1" x14ac:dyDescent="0.25">
      <c r="A219" s="111"/>
      <c r="B219" s="50" t="s">
        <v>211</v>
      </c>
      <c r="C219" s="47">
        <v>1</v>
      </c>
      <c r="D219" s="68">
        <v>7000</v>
      </c>
      <c r="E219" s="69">
        <v>24000</v>
      </c>
      <c r="F219" s="14"/>
    </row>
    <row r="220" spans="1:6" ht="13.5" customHeight="1" x14ac:dyDescent="0.25">
      <c r="A220" s="111"/>
      <c r="B220" s="49" t="s">
        <v>112</v>
      </c>
      <c r="C220" s="47">
        <v>61</v>
      </c>
      <c r="D220" s="68">
        <v>7200</v>
      </c>
      <c r="E220" s="69">
        <v>7700</v>
      </c>
      <c r="F220" s="14"/>
    </row>
    <row r="221" spans="1:6" ht="13.5" customHeight="1" x14ac:dyDescent="0.25">
      <c r="A221" s="111"/>
      <c r="B221" s="49" t="s">
        <v>113</v>
      </c>
      <c r="C221" s="47">
        <v>4</v>
      </c>
      <c r="D221" s="68">
        <v>7200</v>
      </c>
      <c r="E221" s="69">
        <v>7700</v>
      </c>
      <c r="F221" s="14"/>
    </row>
    <row r="222" spans="1:6" ht="13.5" customHeight="1" x14ac:dyDescent="0.25">
      <c r="A222" s="111"/>
      <c r="B222" s="49" t="s">
        <v>114</v>
      </c>
      <c r="C222" s="47">
        <v>1</v>
      </c>
      <c r="D222" s="68">
        <v>10400</v>
      </c>
      <c r="E222" s="69">
        <v>11200</v>
      </c>
      <c r="F222" s="14"/>
    </row>
    <row r="223" spans="1:6" ht="13.5" customHeight="1" x14ac:dyDescent="0.25">
      <c r="A223" s="111"/>
      <c r="B223" s="49" t="s">
        <v>125</v>
      </c>
      <c r="C223" s="47">
        <v>1</v>
      </c>
      <c r="D223" s="68">
        <v>13700</v>
      </c>
      <c r="E223" s="69">
        <v>14200</v>
      </c>
      <c r="F223" s="14"/>
    </row>
    <row r="224" spans="1:6" ht="13.5" customHeight="1" x14ac:dyDescent="0.25">
      <c r="A224" s="111"/>
      <c r="B224" s="50" t="s">
        <v>102</v>
      </c>
      <c r="C224" s="47">
        <v>5</v>
      </c>
      <c r="D224" s="68">
        <v>6000</v>
      </c>
      <c r="E224" s="69">
        <v>13000</v>
      </c>
      <c r="F224" s="14"/>
    </row>
    <row r="225" spans="1:6" ht="13.5" customHeight="1" x14ac:dyDescent="0.25">
      <c r="A225" s="111"/>
      <c r="B225" s="50" t="s">
        <v>108</v>
      </c>
      <c r="C225" s="47">
        <v>1</v>
      </c>
      <c r="D225" s="68">
        <v>3600</v>
      </c>
      <c r="E225" s="69">
        <v>12000</v>
      </c>
      <c r="F225" s="14"/>
    </row>
    <row r="226" spans="1:6" ht="13.5" customHeight="1" x14ac:dyDescent="0.25">
      <c r="A226" s="111"/>
      <c r="B226" s="50" t="s">
        <v>115</v>
      </c>
      <c r="C226" s="47">
        <v>1</v>
      </c>
      <c r="D226" s="68">
        <v>11800</v>
      </c>
      <c r="E226" s="69">
        <v>34000</v>
      </c>
      <c r="F226" s="14"/>
    </row>
    <row r="227" spans="1:6" ht="13.5" customHeight="1" x14ac:dyDescent="0.25">
      <c r="A227" s="111"/>
      <c r="B227" s="50" t="s">
        <v>116</v>
      </c>
      <c r="C227" s="47">
        <v>1</v>
      </c>
      <c r="D227" s="68">
        <v>16200</v>
      </c>
      <c r="E227" s="69">
        <v>32000</v>
      </c>
      <c r="F227" s="14"/>
    </row>
    <row r="228" spans="1:6" ht="13.5" customHeight="1" x14ac:dyDescent="0.25">
      <c r="A228" s="111"/>
      <c r="B228" s="50" t="s">
        <v>102</v>
      </c>
      <c r="C228" s="47">
        <v>6</v>
      </c>
      <c r="D228" s="68">
        <v>6000</v>
      </c>
      <c r="E228" s="69">
        <v>13000</v>
      </c>
      <c r="F228" s="14"/>
    </row>
    <row r="229" spans="1:6" ht="13.5" customHeight="1" x14ac:dyDescent="0.25">
      <c r="A229" s="111"/>
      <c r="B229" s="50" t="s">
        <v>118</v>
      </c>
      <c r="C229" s="47">
        <v>0</v>
      </c>
      <c r="D229" s="68">
        <v>11000</v>
      </c>
      <c r="E229" s="69">
        <v>15000</v>
      </c>
      <c r="F229" s="14"/>
    </row>
    <row r="230" spans="1:6" ht="13.5" customHeight="1" x14ac:dyDescent="0.25">
      <c r="A230" s="111"/>
      <c r="B230" s="50" t="s">
        <v>108</v>
      </c>
      <c r="C230" s="47">
        <v>2</v>
      </c>
      <c r="D230" s="68">
        <v>3600</v>
      </c>
      <c r="E230" s="69">
        <v>12000</v>
      </c>
      <c r="F230" s="14"/>
    </row>
    <row r="231" spans="1:6" ht="13.5" customHeight="1" x14ac:dyDescent="0.25">
      <c r="A231" s="111"/>
      <c r="B231" s="49" t="s">
        <v>102</v>
      </c>
      <c r="C231" s="47">
        <v>1</v>
      </c>
      <c r="D231" s="68">
        <v>6000</v>
      </c>
      <c r="E231" s="69">
        <v>13000</v>
      </c>
      <c r="F231" s="14"/>
    </row>
    <row r="232" spans="1:6" ht="13.5" customHeight="1" x14ac:dyDescent="0.25">
      <c r="A232" s="111"/>
      <c r="B232" s="49" t="s">
        <v>108</v>
      </c>
      <c r="C232" s="47">
        <v>1</v>
      </c>
      <c r="D232" s="68">
        <v>3600</v>
      </c>
      <c r="E232" s="69">
        <v>12000</v>
      </c>
      <c r="F232" s="14"/>
    </row>
    <row r="233" spans="1:6" ht="13.5" customHeight="1" x14ac:dyDescent="0.25">
      <c r="A233" s="111"/>
      <c r="B233" s="49" t="s">
        <v>117</v>
      </c>
      <c r="C233" s="47">
        <v>1</v>
      </c>
      <c r="D233" s="68">
        <v>4300</v>
      </c>
      <c r="E233" s="69">
        <v>9100</v>
      </c>
      <c r="F233" s="14"/>
    </row>
    <row r="234" spans="1:6" ht="13.5" customHeight="1" x14ac:dyDescent="0.25">
      <c r="A234" s="111"/>
      <c r="B234" s="49" t="s">
        <v>107</v>
      </c>
      <c r="C234" s="47">
        <v>2</v>
      </c>
      <c r="D234" s="68">
        <v>3350</v>
      </c>
      <c r="E234" s="69">
        <v>3900</v>
      </c>
      <c r="F234" s="14"/>
    </row>
    <row r="235" spans="1:6" ht="13.5" customHeight="1" x14ac:dyDescent="0.25">
      <c r="A235" s="111"/>
      <c r="B235" s="49" t="s">
        <v>212</v>
      </c>
      <c r="C235" s="47">
        <v>0</v>
      </c>
      <c r="D235" s="68">
        <v>3350</v>
      </c>
      <c r="E235" s="69">
        <v>8200</v>
      </c>
      <c r="F235" s="14"/>
    </row>
    <row r="236" spans="1:6" ht="13.5" customHeight="1" x14ac:dyDescent="0.25">
      <c r="A236" s="111"/>
      <c r="B236" s="49" t="s">
        <v>126</v>
      </c>
      <c r="C236" s="47">
        <v>4</v>
      </c>
      <c r="D236" s="68">
        <v>3000</v>
      </c>
      <c r="E236" s="69">
        <v>8000</v>
      </c>
      <c r="F236" s="14"/>
    </row>
    <row r="237" spans="1:6" ht="13.5" customHeight="1" x14ac:dyDescent="0.25">
      <c r="A237" s="111"/>
      <c r="B237" s="49" t="s">
        <v>127</v>
      </c>
      <c r="C237" s="47">
        <v>0</v>
      </c>
      <c r="D237" s="68">
        <v>3350</v>
      </c>
      <c r="E237" s="69">
        <v>6500</v>
      </c>
      <c r="F237" s="14"/>
    </row>
    <row r="238" spans="1:6" ht="13.5" customHeight="1" x14ac:dyDescent="0.25">
      <c r="A238" s="111"/>
      <c r="B238" s="49" t="s">
        <v>115</v>
      </c>
      <c r="C238" s="47">
        <v>1</v>
      </c>
      <c r="D238" s="68">
        <v>11800</v>
      </c>
      <c r="E238" s="69">
        <v>34000</v>
      </c>
      <c r="F238" s="14"/>
    </row>
    <row r="239" spans="1:6" ht="13.5" customHeight="1" x14ac:dyDescent="0.25">
      <c r="A239" s="111"/>
      <c r="B239" s="49" t="s">
        <v>213</v>
      </c>
      <c r="C239" s="47">
        <v>1</v>
      </c>
      <c r="D239" s="68">
        <v>7000</v>
      </c>
      <c r="E239" s="69">
        <v>20000</v>
      </c>
      <c r="F239" s="14"/>
    </row>
    <row r="240" spans="1:6" ht="13.5" customHeight="1" x14ac:dyDescent="0.25">
      <c r="A240" s="111"/>
      <c r="B240" s="49" t="s">
        <v>127</v>
      </c>
      <c r="C240" s="47">
        <v>1</v>
      </c>
      <c r="D240" s="68">
        <v>3350</v>
      </c>
      <c r="E240" s="69">
        <v>6500</v>
      </c>
      <c r="F240" s="14"/>
    </row>
    <row r="241" spans="1:6" ht="13.5" customHeight="1" x14ac:dyDescent="0.25">
      <c r="A241" s="111"/>
      <c r="B241" s="50" t="s">
        <v>115</v>
      </c>
      <c r="C241" s="47">
        <v>1</v>
      </c>
      <c r="D241" s="68">
        <v>11800</v>
      </c>
      <c r="E241" s="69">
        <v>34000</v>
      </c>
      <c r="F241" s="14"/>
    </row>
    <row r="242" spans="1:6" ht="13.5" customHeight="1" x14ac:dyDescent="0.25">
      <c r="A242" s="111"/>
      <c r="B242" s="50" t="s">
        <v>213</v>
      </c>
      <c r="C242" s="47">
        <v>1</v>
      </c>
      <c r="D242" s="68">
        <v>7000</v>
      </c>
      <c r="E242" s="69">
        <v>20000</v>
      </c>
      <c r="F242" s="14"/>
    </row>
    <row r="243" spans="1:6" ht="13.5" customHeight="1" x14ac:dyDescent="0.25">
      <c r="A243" s="111"/>
      <c r="B243" s="50" t="s">
        <v>118</v>
      </c>
      <c r="C243" s="47">
        <v>2</v>
      </c>
      <c r="D243" s="68">
        <v>11000</v>
      </c>
      <c r="E243" s="69">
        <v>15000</v>
      </c>
      <c r="F243" s="14"/>
    </row>
    <row r="244" spans="1:6" ht="13.5" customHeight="1" x14ac:dyDescent="0.25">
      <c r="A244" s="111"/>
      <c r="B244" s="50" t="s">
        <v>108</v>
      </c>
      <c r="C244" s="47">
        <v>0</v>
      </c>
      <c r="D244" s="68">
        <v>3600</v>
      </c>
      <c r="E244" s="69">
        <v>12000</v>
      </c>
      <c r="F244" s="14"/>
    </row>
    <row r="245" spans="1:6" ht="13.5" customHeight="1" x14ac:dyDescent="0.25">
      <c r="A245" s="111"/>
      <c r="B245" s="50" t="s">
        <v>110</v>
      </c>
      <c r="C245" s="47">
        <v>8</v>
      </c>
      <c r="D245" s="68">
        <v>6000</v>
      </c>
      <c r="E245" s="69">
        <v>13000</v>
      </c>
      <c r="F245" s="14"/>
    </row>
    <row r="246" spans="1:6" ht="13.5" customHeight="1" x14ac:dyDescent="0.25">
      <c r="A246" s="111"/>
      <c r="B246" s="50" t="s">
        <v>107</v>
      </c>
      <c r="C246" s="47">
        <v>1</v>
      </c>
      <c r="D246" s="68">
        <v>3350</v>
      </c>
      <c r="E246" s="69">
        <v>3900</v>
      </c>
      <c r="F246" s="14"/>
    </row>
    <row r="247" spans="1:6" ht="13.5" customHeight="1" x14ac:dyDescent="0.25">
      <c r="A247" s="111"/>
      <c r="B247" s="50" t="s">
        <v>128</v>
      </c>
      <c r="C247" s="47">
        <v>4</v>
      </c>
      <c r="D247" s="68">
        <v>3200</v>
      </c>
      <c r="E247" s="69">
        <v>6500</v>
      </c>
      <c r="F247" s="14"/>
    </row>
    <row r="248" spans="1:6" ht="13.5" customHeight="1" x14ac:dyDescent="0.25">
      <c r="A248" s="111"/>
      <c r="B248" s="50" t="s">
        <v>229</v>
      </c>
      <c r="C248" s="47">
        <v>1</v>
      </c>
      <c r="D248" s="68">
        <v>3350</v>
      </c>
      <c r="E248" s="69">
        <v>8200</v>
      </c>
      <c r="F248" s="14"/>
    </row>
    <row r="249" spans="1:6" ht="13.5" customHeight="1" x14ac:dyDescent="0.25">
      <c r="A249" s="111"/>
      <c r="B249" s="50" t="s">
        <v>129</v>
      </c>
      <c r="C249" s="47">
        <v>1</v>
      </c>
      <c r="D249" s="68">
        <v>12950</v>
      </c>
      <c r="E249" s="69">
        <v>20350</v>
      </c>
      <c r="F249" s="14"/>
    </row>
    <row r="250" spans="1:6" ht="13.5" customHeight="1" x14ac:dyDescent="0.25">
      <c r="A250" s="111"/>
      <c r="B250" s="50" t="s">
        <v>130</v>
      </c>
      <c r="C250" s="47">
        <v>4</v>
      </c>
      <c r="D250" s="68">
        <v>11800</v>
      </c>
      <c r="E250" s="70">
        <v>13950</v>
      </c>
      <c r="F250" s="14"/>
    </row>
    <row r="251" spans="1:6" ht="13.5" customHeight="1" x14ac:dyDescent="0.25">
      <c r="A251" s="111"/>
      <c r="B251" s="50" t="s">
        <v>131</v>
      </c>
      <c r="C251" s="47">
        <v>0</v>
      </c>
      <c r="D251" s="68">
        <v>4400</v>
      </c>
      <c r="E251" s="69">
        <v>6450</v>
      </c>
      <c r="F251" s="14"/>
    </row>
    <row r="252" spans="1:6" ht="13.5" customHeight="1" x14ac:dyDescent="0.25">
      <c r="A252" s="111"/>
      <c r="B252" s="50" t="s">
        <v>214</v>
      </c>
      <c r="C252" s="47">
        <v>1</v>
      </c>
      <c r="D252" s="68">
        <v>3350</v>
      </c>
      <c r="E252" s="69">
        <v>8200</v>
      </c>
      <c r="F252" s="14"/>
    </row>
    <row r="253" spans="1:6" ht="13.5" customHeight="1" x14ac:dyDescent="0.25">
      <c r="A253" s="111"/>
      <c r="B253" s="50" t="s">
        <v>132</v>
      </c>
      <c r="C253" s="47">
        <v>5</v>
      </c>
      <c r="D253" s="68">
        <v>4000</v>
      </c>
      <c r="E253" s="69">
        <v>9000</v>
      </c>
      <c r="F253" s="14"/>
    </row>
    <row r="254" spans="1:6" ht="13.5" customHeight="1" x14ac:dyDescent="0.25">
      <c r="A254" s="111"/>
      <c r="B254" s="50" t="s">
        <v>117</v>
      </c>
      <c r="C254" s="47">
        <v>4</v>
      </c>
      <c r="D254" s="68">
        <v>4300</v>
      </c>
      <c r="E254" s="69">
        <v>9100</v>
      </c>
      <c r="F254" s="14"/>
    </row>
    <row r="255" spans="1:6" ht="13.5" customHeight="1" x14ac:dyDescent="0.25">
      <c r="A255" s="111"/>
      <c r="B255" s="50" t="s">
        <v>133</v>
      </c>
      <c r="C255" s="47">
        <v>2</v>
      </c>
      <c r="D255" s="68">
        <v>4000</v>
      </c>
      <c r="E255" s="69">
        <v>7000</v>
      </c>
      <c r="F255" s="14"/>
    </row>
    <row r="256" spans="1:6" ht="13.5" customHeight="1" x14ac:dyDescent="0.25">
      <c r="A256" s="111"/>
      <c r="B256" s="50" t="s">
        <v>134</v>
      </c>
      <c r="C256" s="47">
        <v>2</v>
      </c>
      <c r="D256" s="68">
        <v>4000</v>
      </c>
      <c r="E256" s="69">
        <v>9000</v>
      </c>
      <c r="F256" s="14"/>
    </row>
    <row r="257" spans="1:6" ht="13.5" customHeight="1" x14ac:dyDescent="0.25">
      <c r="A257" s="111"/>
      <c r="B257" s="50" t="s">
        <v>135</v>
      </c>
      <c r="C257" s="47">
        <v>2</v>
      </c>
      <c r="D257" s="68">
        <v>4000</v>
      </c>
      <c r="E257" s="69">
        <v>10000</v>
      </c>
      <c r="F257" s="14"/>
    </row>
    <row r="258" spans="1:6" ht="13.5" customHeight="1" x14ac:dyDescent="0.25">
      <c r="A258" s="111"/>
      <c r="B258" s="50" t="s">
        <v>127</v>
      </c>
      <c r="C258" s="47">
        <v>2</v>
      </c>
      <c r="D258" s="68">
        <v>3350</v>
      </c>
      <c r="E258" s="69">
        <v>6500</v>
      </c>
      <c r="F258" s="14"/>
    </row>
    <row r="259" spans="1:6" ht="13.5" customHeight="1" x14ac:dyDescent="0.25">
      <c r="A259" s="111"/>
      <c r="B259" s="49" t="s">
        <v>102</v>
      </c>
      <c r="C259" s="47">
        <v>4</v>
      </c>
      <c r="D259" s="68">
        <v>6000</v>
      </c>
      <c r="E259" s="69">
        <v>13000</v>
      </c>
      <c r="F259" s="14"/>
    </row>
    <row r="260" spans="1:6" ht="13.5" customHeight="1" x14ac:dyDescent="0.25">
      <c r="A260" s="110"/>
      <c r="B260" s="49" t="s">
        <v>98</v>
      </c>
      <c r="C260" s="47">
        <v>1</v>
      </c>
      <c r="D260" s="68">
        <v>7000</v>
      </c>
      <c r="E260" s="69">
        <v>24000</v>
      </c>
      <c r="F260" s="14"/>
    </row>
    <row r="261" spans="1:6" ht="13.5" customHeight="1" x14ac:dyDescent="0.25">
      <c r="A261" s="110"/>
      <c r="B261" s="49" t="s">
        <v>108</v>
      </c>
      <c r="C261" s="47">
        <v>2</v>
      </c>
      <c r="D261" s="68">
        <v>3600</v>
      </c>
      <c r="E261" s="69">
        <v>12000</v>
      </c>
      <c r="F261" s="14"/>
    </row>
    <row r="262" spans="1:6" ht="13.5" customHeight="1" x14ac:dyDescent="0.25">
      <c r="A262" s="110"/>
      <c r="B262" s="49" t="s">
        <v>136</v>
      </c>
      <c r="C262" s="47">
        <v>1</v>
      </c>
      <c r="D262" s="68">
        <v>11000</v>
      </c>
      <c r="E262" s="69">
        <v>15000</v>
      </c>
      <c r="F262" s="14"/>
    </row>
    <row r="263" spans="1:6" ht="13.5" customHeight="1" x14ac:dyDescent="0.25">
      <c r="A263" s="110"/>
      <c r="B263" s="49" t="s">
        <v>115</v>
      </c>
      <c r="C263" s="47">
        <v>1</v>
      </c>
      <c r="D263" s="68">
        <v>11800</v>
      </c>
      <c r="E263" s="69">
        <v>34000</v>
      </c>
      <c r="F263" s="14"/>
    </row>
    <row r="264" spans="1:6" ht="13.5" customHeight="1" x14ac:dyDescent="0.25">
      <c r="A264" s="110"/>
      <c r="B264" s="50" t="s">
        <v>115</v>
      </c>
      <c r="C264" s="47">
        <v>1</v>
      </c>
      <c r="D264" s="68">
        <v>11800</v>
      </c>
      <c r="E264" s="69">
        <v>34000</v>
      </c>
      <c r="F264" s="14"/>
    </row>
    <row r="265" spans="1:6" ht="13.5" customHeight="1" x14ac:dyDescent="0.25">
      <c r="A265" s="111"/>
      <c r="B265" s="50" t="s">
        <v>102</v>
      </c>
      <c r="C265" s="47">
        <v>10</v>
      </c>
      <c r="D265" s="68">
        <v>6000</v>
      </c>
      <c r="E265" s="69">
        <v>13000</v>
      </c>
      <c r="F265" s="14"/>
    </row>
    <row r="266" spans="1:6" ht="13.5" customHeight="1" x14ac:dyDescent="0.25">
      <c r="A266" s="111"/>
      <c r="B266" s="50" t="s">
        <v>174</v>
      </c>
      <c r="C266" s="47">
        <v>1</v>
      </c>
      <c r="D266" s="68">
        <v>7000</v>
      </c>
      <c r="E266" s="70">
        <v>20000</v>
      </c>
      <c r="F266" s="14"/>
    </row>
    <row r="267" spans="1:6" ht="13.5" customHeight="1" x14ac:dyDescent="0.25">
      <c r="A267" s="111"/>
      <c r="B267" s="50" t="s">
        <v>137</v>
      </c>
      <c r="C267" s="47">
        <v>1</v>
      </c>
      <c r="D267" s="68">
        <v>12950</v>
      </c>
      <c r="E267" s="69">
        <v>20350</v>
      </c>
      <c r="F267" s="14"/>
    </row>
    <row r="268" spans="1:6" ht="13.5" customHeight="1" x14ac:dyDescent="0.25">
      <c r="A268" s="111"/>
      <c r="B268" s="50" t="s">
        <v>118</v>
      </c>
      <c r="C268" s="47">
        <v>1</v>
      </c>
      <c r="D268" s="68">
        <v>11000</v>
      </c>
      <c r="E268" s="69">
        <v>15000</v>
      </c>
      <c r="F268" s="14"/>
    </row>
    <row r="269" spans="1:6" ht="13.5" customHeight="1" x14ac:dyDescent="0.25">
      <c r="A269" s="111"/>
      <c r="B269" s="50" t="s">
        <v>138</v>
      </c>
      <c r="C269" s="47">
        <v>0</v>
      </c>
      <c r="D269" s="68">
        <v>3350</v>
      </c>
      <c r="E269" s="69">
        <v>3900</v>
      </c>
      <c r="F269" s="14"/>
    </row>
    <row r="270" spans="1:6" ht="13.5" customHeight="1" x14ac:dyDescent="0.25">
      <c r="A270" s="111"/>
      <c r="B270" s="50" t="s">
        <v>139</v>
      </c>
      <c r="C270" s="47">
        <v>0</v>
      </c>
      <c r="D270" s="68">
        <v>3350</v>
      </c>
      <c r="E270" s="69">
        <v>8200</v>
      </c>
      <c r="F270" s="14"/>
    </row>
    <row r="271" spans="1:6" ht="13.5" customHeight="1" x14ac:dyDescent="0.25">
      <c r="A271" s="111"/>
      <c r="B271" s="50" t="s">
        <v>140</v>
      </c>
      <c r="C271" s="47">
        <v>2</v>
      </c>
      <c r="D271" s="68">
        <v>4300</v>
      </c>
      <c r="E271" s="69">
        <v>9100</v>
      </c>
      <c r="F271" s="14"/>
    </row>
    <row r="272" spans="1:6" ht="13.5" customHeight="1" x14ac:dyDescent="0.25">
      <c r="A272" s="111"/>
      <c r="B272" s="50" t="s">
        <v>127</v>
      </c>
      <c r="C272" s="47">
        <v>8</v>
      </c>
      <c r="D272" s="68">
        <v>3350</v>
      </c>
      <c r="E272" s="69">
        <v>6500</v>
      </c>
      <c r="F272" s="14"/>
    </row>
    <row r="273" spans="1:6" ht="13.5" customHeight="1" x14ac:dyDescent="0.25">
      <c r="A273" s="111"/>
      <c r="B273" s="50" t="s">
        <v>215</v>
      </c>
      <c r="C273" s="47">
        <v>9</v>
      </c>
      <c r="D273" s="68">
        <v>3350</v>
      </c>
      <c r="E273" s="69">
        <v>3900</v>
      </c>
      <c r="F273" s="14"/>
    </row>
    <row r="274" spans="1:6" ht="13.5" customHeight="1" x14ac:dyDescent="0.25">
      <c r="A274" s="111"/>
      <c r="B274" s="50" t="s">
        <v>141</v>
      </c>
      <c r="C274" s="47">
        <v>16</v>
      </c>
      <c r="D274" s="68">
        <v>3500</v>
      </c>
      <c r="E274" s="69">
        <v>3500</v>
      </c>
      <c r="F274" s="14"/>
    </row>
    <row r="275" spans="1:6" ht="13.5" customHeight="1" x14ac:dyDescent="0.25">
      <c r="A275" s="111"/>
      <c r="B275" s="50" t="s">
        <v>108</v>
      </c>
      <c r="C275" s="47">
        <v>5</v>
      </c>
      <c r="D275" s="68">
        <v>3600</v>
      </c>
      <c r="E275" s="69">
        <v>12000</v>
      </c>
      <c r="F275" s="14"/>
    </row>
    <row r="276" spans="1:6" ht="13.5" customHeight="1" x14ac:dyDescent="0.25">
      <c r="A276" s="111"/>
      <c r="B276" s="50" t="s">
        <v>142</v>
      </c>
      <c r="C276" s="47">
        <v>1</v>
      </c>
      <c r="D276" s="68">
        <v>3000</v>
      </c>
      <c r="E276" s="69">
        <v>8000</v>
      </c>
      <c r="F276" s="14"/>
    </row>
    <row r="277" spans="1:6" ht="13.5" customHeight="1" x14ac:dyDescent="0.25">
      <c r="A277" s="111"/>
      <c r="B277" s="50" t="s">
        <v>143</v>
      </c>
      <c r="C277" s="47">
        <v>5</v>
      </c>
      <c r="D277" s="68">
        <v>3500</v>
      </c>
      <c r="E277" s="69">
        <v>7000</v>
      </c>
      <c r="F277" s="14"/>
    </row>
    <row r="278" spans="1:6" ht="13.5" customHeight="1" x14ac:dyDescent="0.25">
      <c r="A278" s="111"/>
      <c r="B278" s="50" t="s">
        <v>144</v>
      </c>
      <c r="C278" s="47">
        <v>2</v>
      </c>
      <c r="D278" s="68">
        <v>3350</v>
      </c>
      <c r="E278" s="69">
        <v>8200</v>
      </c>
      <c r="F278" s="14"/>
    </row>
    <row r="279" spans="1:6" ht="13.5" customHeight="1" x14ac:dyDescent="0.25">
      <c r="A279" s="111"/>
      <c r="B279" s="50" t="s">
        <v>145</v>
      </c>
      <c r="C279" s="47">
        <v>0</v>
      </c>
      <c r="D279" s="68">
        <v>3350</v>
      </c>
      <c r="E279" s="69">
        <v>8200</v>
      </c>
      <c r="F279" s="14"/>
    </row>
    <row r="280" spans="1:6" ht="13.5" customHeight="1" x14ac:dyDescent="0.25">
      <c r="A280" s="111"/>
      <c r="B280" s="50" t="s">
        <v>146</v>
      </c>
      <c r="C280" s="47">
        <v>5</v>
      </c>
      <c r="D280" s="68">
        <v>4300</v>
      </c>
      <c r="E280" s="69">
        <v>6500</v>
      </c>
      <c r="F280" s="14"/>
    </row>
    <row r="281" spans="1:6" ht="13.5" customHeight="1" x14ac:dyDescent="0.25">
      <c r="A281" s="111"/>
      <c r="B281" s="50" t="s">
        <v>147</v>
      </c>
      <c r="C281" s="47">
        <v>1</v>
      </c>
      <c r="D281" s="68">
        <v>3350</v>
      </c>
      <c r="E281" s="69">
        <v>3900</v>
      </c>
      <c r="F281" s="14"/>
    </row>
    <row r="282" spans="1:6" ht="13.5" customHeight="1" x14ac:dyDescent="0.25">
      <c r="A282" s="111"/>
      <c r="B282" s="50" t="s">
        <v>148</v>
      </c>
      <c r="C282" s="47">
        <v>6</v>
      </c>
      <c r="D282" s="68">
        <v>4000</v>
      </c>
      <c r="E282" s="69">
        <v>9000</v>
      </c>
      <c r="F282" s="14"/>
    </row>
    <row r="283" spans="1:6" ht="13.5" customHeight="1" x14ac:dyDescent="0.25">
      <c r="A283" s="111"/>
      <c r="B283" s="50" t="s">
        <v>149</v>
      </c>
      <c r="C283" s="47">
        <v>3</v>
      </c>
      <c r="D283" s="68">
        <v>3000</v>
      </c>
      <c r="E283" s="69">
        <v>6000</v>
      </c>
      <c r="F283" s="14"/>
    </row>
    <row r="284" spans="1:6" ht="13.5" customHeight="1" x14ac:dyDescent="0.25">
      <c r="A284" s="111"/>
      <c r="B284" s="50" t="s">
        <v>150</v>
      </c>
      <c r="C284" s="47">
        <v>2</v>
      </c>
      <c r="D284" s="68">
        <v>3000</v>
      </c>
      <c r="E284" s="69">
        <v>7000</v>
      </c>
      <c r="F284" s="14"/>
    </row>
    <row r="285" spans="1:6" ht="13.5" customHeight="1" x14ac:dyDescent="0.25">
      <c r="A285" s="111"/>
      <c r="B285" s="50" t="s">
        <v>151</v>
      </c>
      <c r="C285" s="47">
        <v>1</v>
      </c>
      <c r="D285" s="68">
        <v>3350</v>
      </c>
      <c r="E285" s="69">
        <v>8200</v>
      </c>
      <c r="F285" s="14"/>
    </row>
    <row r="286" spans="1:6" ht="13.5" customHeight="1" x14ac:dyDescent="0.25">
      <c r="A286" s="111"/>
      <c r="B286" s="50" t="s">
        <v>152</v>
      </c>
      <c r="C286" s="47">
        <v>1</v>
      </c>
      <c r="D286" s="68">
        <v>4000</v>
      </c>
      <c r="E286" s="69">
        <v>9000</v>
      </c>
      <c r="F286" s="14"/>
    </row>
    <row r="287" spans="1:6" ht="13.5" customHeight="1" x14ac:dyDescent="0.25">
      <c r="A287" s="111"/>
      <c r="B287" s="50" t="s">
        <v>153</v>
      </c>
      <c r="C287" s="47">
        <v>4</v>
      </c>
      <c r="D287" s="68">
        <v>3350</v>
      </c>
      <c r="E287" s="69">
        <v>8200</v>
      </c>
      <c r="F287" s="14"/>
    </row>
    <row r="288" spans="1:6" ht="13.5" customHeight="1" x14ac:dyDescent="0.25">
      <c r="A288" s="111"/>
      <c r="B288" s="50" t="s">
        <v>154</v>
      </c>
      <c r="C288" s="47">
        <v>1</v>
      </c>
      <c r="D288" s="68">
        <v>3500</v>
      </c>
      <c r="E288" s="69">
        <v>7000</v>
      </c>
      <c r="F288" s="14"/>
    </row>
    <row r="289" spans="1:6" ht="13.5" customHeight="1" x14ac:dyDescent="0.25">
      <c r="A289" s="111"/>
      <c r="B289" s="50" t="s">
        <v>155</v>
      </c>
      <c r="C289" s="47">
        <v>1</v>
      </c>
      <c r="D289" s="68">
        <v>3350</v>
      </c>
      <c r="E289" s="69">
        <v>8600</v>
      </c>
      <c r="F289" s="14"/>
    </row>
    <row r="290" spans="1:6" ht="13.5" customHeight="1" x14ac:dyDescent="0.25">
      <c r="A290" s="111"/>
      <c r="B290" s="50" t="s">
        <v>117</v>
      </c>
      <c r="C290" s="47">
        <v>5</v>
      </c>
      <c r="D290" s="68">
        <v>4300</v>
      </c>
      <c r="E290" s="69">
        <v>9100</v>
      </c>
      <c r="F290" s="14"/>
    </row>
    <row r="291" spans="1:6" ht="13.5" customHeight="1" x14ac:dyDescent="0.25">
      <c r="A291" s="111"/>
      <c r="B291" s="50" t="s">
        <v>156</v>
      </c>
      <c r="C291" s="47">
        <v>1</v>
      </c>
      <c r="D291" s="68">
        <v>3350</v>
      </c>
      <c r="E291" s="69">
        <v>8200</v>
      </c>
      <c r="F291" s="14"/>
    </row>
    <row r="292" spans="1:6" ht="13.5" customHeight="1" x14ac:dyDescent="0.25">
      <c r="A292" s="111"/>
      <c r="B292" s="50" t="s">
        <v>134</v>
      </c>
      <c r="C292" s="47">
        <v>1</v>
      </c>
      <c r="D292" s="68">
        <v>4000</v>
      </c>
      <c r="E292" s="69">
        <v>9000</v>
      </c>
      <c r="F292" s="14"/>
    </row>
    <row r="293" spans="1:6" ht="13.5" customHeight="1" x14ac:dyDescent="0.25">
      <c r="A293" s="111"/>
      <c r="B293" s="50" t="s">
        <v>157</v>
      </c>
      <c r="C293" s="47">
        <v>0</v>
      </c>
      <c r="D293" s="68">
        <v>4400</v>
      </c>
      <c r="E293" s="69">
        <v>6450</v>
      </c>
      <c r="F293" s="14"/>
    </row>
    <row r="294" spans="1:6" ht="13.5" customHeight="1" x14ac:dyDescent="0.25">
      <c r="A294" s="111"/>
      <c r="B294" s="50" t="s">
        <v>230</v>
      </c>
      <c r="C294" s="47">
        <v>1</v>
      </c>
      <c r="D294" s="68">
        <v>3350</v>
      </c>
      <c r="E294" s="69">
        <v>8200</v>
      </c>
      <c r="F294" s="14"/>
    </row>
    <row r="295" spans="1:6" ht="13.5" customHeight="1" x14ac:dyDescent="0.25">
      <c r="A295" s="111"/>
      <c r="B295" s="50" t="s">
        <v>158</v>
      </c>
      <c r="C295" s="47">
        <v>0</v>
      </c>
      <c r="D295" s="68">
        <v>3350</v>
      </c>
      <c r="E295" s="69">
        <v>4000</v>
      </c>
      <c r="F295" s="14"/>
    </row>
    <row r="296" spans="1:6" ht="13.5" customHeight="1" x14ac:dyDescent="0.25">
      <c r="A296" s="111"/>
      <c r="B296" s="50" t="s">
        <v>159</v>
      </c>
      <c r="C296" s="47">
        <v>0</v>
      </c>
      <c r="D296" s="68">
        <v>3350</v>
      </c>
      <c r="E296" s="69">
        <v>4000</v>
      </c>
      <c r="F296" s="14"/>
    </row>
    <row r="297" spans="1:6" ht="13.5" customHeight="1" x14ac:dyDescent="0.25">
      <c r="A297" s="111"/>
      <c r="B297" s="50" t="s">
        <v>97</v>
      </c>
      <c r="C297" s="47">
        <v>1</v>
      </c>
      <c r="D297" s="68">
        <v>3300</v>
      </c>
      <c r="E297" s="69">
        <v>5350</v>
      </c>
      <c r="F297" s="14"/>
    </row>
    <row r="298" spans="1:6" ht="13.5" customHeight="1" x14ac:dyDescent="0.25">
      <c r="A298" s="111"/>
      <c r="B298" s="50" t="s">
        <v>216</v>
      </c>
      <c r="C298" s="47">
        <v>0</v>
      </c>
      <c r="D298" s="68">
        <v>3350</v>
      </c>
      <c r="E298" s="69">
        <v>8200</v>
      </c>
      <c r="F298" s="14"/>
    </row>
    <row r="299" spans="1:6" ht="13.5" customHeight="1" x14ac:dyDescent="0.25">
      <c r="A299" s="111"/>
      <c r="B299" s="50" t="s">
        <v>160</v>
      </c>
      <c r="C299" s="47">
        <v>0</v>
      </c>
      <c r="D299" s="68">
        <v>3350</v>
      </c>
      <c r="E299" s="69">
        <v>4000</v>
      </c>
      <c r="F299" s="14"/>
    </row>
    <row r="300" spans="1:6" ht="13.5" customHeight="1" x14ac:dyDescent="0.25">
      <c r="A300" s="111"/>
      <c r="B300" s="50" t="s">
        <v>161</v>
      </c>
      <c r="C300" s="47">
        <v>2</v>
      </c>
      <c r="D300" s="68">
        <v>3350</v>
      </c>
      <c r="E300" s="69">
        <v>8200</v>
      </c>
      <c r="F300" s="14"/>
    </row>
    <row r="301" spans="1:6" ht="13.5" customHeight="1" x14ac:dyDescent="0.25">
      <c r="A301" s="111"/>
      <c r="B301" s="50" t="s">
        <v>162</v>
      </c>
      <c r="C301" s="47">
        <v>1</v>
      </c>
      <c r="D301" s="68">
        <v>3350</v>
      </c>
      <c r="E301" s="69">
        <v>8200</v>
      </c>
      <c r="F301" s="14"/>
    </row>
    <row r="302" spans="1:6" ht="13.5" customHeight="1" x14ac:dyDescent="0.25">
      <c r="A302" s="111"/>
      <c r="B302" s="50" t="s">
        <v>217</v>
      </c>
      <c r="C302" s="47">
        <v>2</v>
      </c>
      <c r="D302" s="68">
        <v>3350</v>
      </c>
      <c r="E302" s="69">
        <v>8200</v>
      </c>
      <c r="F302" s="14"/>
    </row>
    <row r="303" spans="1:6" ht="13.5" customHeight="1" x14ac:dyDescent="0.25">
      <c r="A303" s="111"/>
      <c r="B303" s="50" t="s">
        <v>218</v>
      </c>
      <c r="C303" s="47">
        <v>1</v>
      </c>
      <c r="D303" s="68">
        <v>3350</v>
      </c>
      <c r="E303" s="69">
        <v>8200</v>
      </c>
    </row>
    <row r="304" spans="1:6" ht="13.5" customHeight="1" x14ac:dyDescent="0.25">
      <c r="A304" s="111"/>
      <c r="B304" s="50" t="s">
        <v>163</v>
      </c>
      <c r="C304" s="47">
        <v>0</v>
      </c>
      <c r="D304" s="68">
        <v>3350</v>
      </c>
      <c r="E304" s="69">
        <v>8200</v>
      </c>
    </row>
    <row r="305" spans="1:5" ht="13.5" customHeight="1" x14ac:dyDescent="0.25">
      <c r="A305" s="111"/>
      <c r="B305" s="49" t="s">
        <v>98</v>
      </c>
      <c r="C305" s="47">
        <v>1</v>
      </c>
      <c r="D305" s="68">
        <v>7000</v>
      </c>
      <c r="E305" s="69">
        <v>24000</v>
      </c>
    </row>
    <row r="306" spans="1:5" ht="13.5" customHeight="1" x14ac:dyDescent="0.25">
      <c r="A306" s="111"/>
      <c r="B306" s="49" t="s">
        <v>115</v>
      </c>
      <c r="C306" s="47">
        <v>1</v>
      </c>
      <c r="D306" s="68">
        <v>11800</v>
      </c>
      <c r="E306" s="69">
        <v>34000</v>
      </c>
    </row>
    <row r="307" spans="1:5" ht="13.5" customHeight="1" x14ac:dyDescent="0.25">
      <c r="A307" s="28"/>
      <c r="B307" s="49" t="s">
        <v>102</v>
      </c>
      <c r="C307" s="47">
        <v>8</v>
      </c>
      <c r="D307" s="68">
        <v>6000</v>
      </c>
      <c r="E307" s="69">
        <v>13000</v>
      </c>
    </row>
    <row r="308" spans="1:5" ht="13.5" customHeight="1" x14ac:dyDescent="0.25">
      <c r="B308" s="49" t="s">
        <v>108</v>
      </c>
      <c r="C308" s="47">
        <v>5</v>
      </c>
      <c r="D308" s="68">
        <v>3600</v>
      </c>
      <c r="E308" s="69">
        <v>12000</v>
      </c>
    </row>
    <row r="309" spans="1:5" ht="13.5" customHeight="1" x14ac:dyDescent="0.25">
      <c r="B309" s="49" t="s">
        <v>164</v>
      </c>
      <c r="C309" s="47">
        <v>0</v>
      </c>
      <c r="D309" s="68">
        <v>3200</v>
      </c>
      <c r="E309" s="69">
        <v>6500</v>
      </c>
    </row>
    <row r="310" spans="1:5" ht="13.5" customHeight="1" x14ac:dyDescent="0.25">
      <c r="B310" s="49" t="s">
        <v>97</v>
      </c>
      <c r="C310" s="47">
        <v>1</v>
      </c>
      <c r="D310" s="68">
        <v>3300</v>
      </c>
      <c r="E310" s="69">
        <v>5350</v>
      </c>
    </row>
    <row r="311" spans="1:5" ht="13.5" customHeight="1" x14ac:dyDescent="0.25">
      <c r="B311" s="49" t="s">
        <v>107</v>
      </c>
      <c r="C311" s="47">
        <v>26</v>
      </c>
      <c r="D311" s="68">
        <v>3350</v>
      </c>
      <c r="E311" s="69">
        <v>3900</v>
      </c>
    </row>
    <row r="312" spans="1:5" ht="13.5" customHeight="1" x14ac:dyDescent="0.25">
      <c r="B312" s="49" t="s">
        <v>165</v>
      </c>
      <c r="C312" s="47">
        <v>1</v>
      </c>
      <c r="D312" s="68">
        <v>3500</v>
      </c>
      <c r="E312" s="69">
        <v>6500</v>
      </c>
    </row>
    <row r="313" spans="1:5" ht="13.5" customHeight="1" x14ac:dyDescent="0.25">
      <c r="B313" s="49" t="s">
        <v>166</v>
      </c>
      <c r="C313" s="47">
        <v>1</v>
      </c>
      <c r="D313" s="68">
        <v>3500</v>
      </c>
      <c r="E313" s="69">
        <v>6500</v>
      </c>
    </row>
    <row r="314" spans="1:5" ht="13.5" customHeight="1" x14ac:dyDescent="0.25">
      <c r="B314" s="49" t="s">
        <v>231</v>
      </c>
      <c r="C314" s="47">
        <v>4</v>
      </c>
      <c r="D314" s="68">
        <v>3500</v>
      </c>
      <c r="E314" s="69">
        <v>8000</v>
      </c>
    </row>
    <row r="315" spans="1:5" ht="13.5" customHeight="1" x14ac:dyDescent="0.25">
      <c r="B315" s="49" t="s">
        <v>99</v>
      </c>
      <c r="C315" s="47">
        <v>1</v>
      </c>
      <c r="D315" s="68">
        <v>5500</v>
      </c>
      <c r="E315" s="69">
        <v>9100</v>
      </c>
    </row>
    <row r="316" spans="1:5" ht="13.5" customHeight="1" x14ac:dyDescent="0.25">
      <c r="B316" s="49" t="s">
        <v>167</v>
      </c>
      <c r="C316" s="47">
        <v>3</v>
      </c>
      <c r="D316" s="68">
        <v>3500</v>
      </c>
      <c r="E316" s="69">
        <v>6500</v>
      </c>
    </row>
    <row r="317" spans="1:5" ht="13.5" customHeight="1" x14ac:dyDescent="0.25">
      <c r="B317" s="49" t="s">
        <v>168</v>
      </c>
      <c r="C317" s="47">
        <v>2</v>
      </c>
      <c r="D317" s="68">
        <v>3500</v>
      </c>
      <c r="E317" s="69">
        <v>6500</v>
      </c>
    </row>
    <row r="318" spans="1:5" ht="13.5" customHeight="1" x14ac:dyDescent="0.25">
      <c r="B318" s="49" t="s">
        <v>169</v>
      </c>
      <c r="C318" s="47">
        <v>1</v>
      </c>
      <c r="D318" s="68">
        <v>3500</v>
      </c>
      <c r="E318" s="69">
        <v>6500</v>
      </c>
    </row>
    <row r="319" spans="1:5" ht="13.5" customHeight="1" x14ac:dyDescent="0.25">
      <c r="B319" s="49" t="s">
        <v>219</v>
      </c>
      <c r="C319" s="47">
        <v>1</v>
      </c>
      <c r="D319" s="68">
        <v>3500</v>
      </c>
      <c r="E319" s="69">
        <v>6500</v>
      </c>
    </row>
    <row r="320" spans="1:5" ht="13.5" customHeight="1" x14ac:dyDescent="0.25">
      <c r="B320" s="49" t="s">
        <v>127</v>
      </c>
      <c r="C320" s="47">
        <v>5</v>
      </c>
      <c r="D320" s="68">
        <v>3350</v>
      </c>
      <c r="E320" s="69">
        <v>6500</v>
      </c>
    </row>
    <row r="321" spans="2:5" ht="13.5" customHeight="1" x14ac:dyDescent="0.25">
      <c r="B321" s="49" t="s">
        <v>220</v>
      </c>
      <c r="C321" s="47">
        <v>8</v>
      </c>
      <c r="D321" s="68">
        <v>3350</v>
      </c>
      <c r="E321" s="69">
        <v>8200</v>
      </c>
    </row>
    <row r="322" spans="2:5" ht="13.5" customHeight="1" x14ac:dyDescent="0.25">
      <c r="B322" s="49" t="s">
        <v>115</v>
      </c>
      <c r="C322" s="47">
        <v>1</v>
      </c>
      <c r="D322" s="68">
        <v>11800</v>
      </c>
      <c r="E322" s="69">
        <v>34000</v>
      </c>
    </row>
    <row r="323" spans="2:5" ht="13.5" customHeight="1" x14ac:dyDescent="0.25">
      <c r="B323" s="49" t="s">
        <v>102</v>
      </c>
      <c r="C323" s="47">
        <v>8</v>
      </c>
      <c r="D323" s="68">
        <v>6000</v>
      </c>
      <c r="E323" s="69">
        <v>13000</v>
      </c>
    </row>
    <row r="324" spans="2:5" ht="13.5" customHeight="1" x14ac:dyDescent="0.25">
      <c r="B324" s="49" t="s">
        <v>131</v>
      </c>
      <c r="C324" s="47">
        <v>0</v>
      </c>
      <c r="D324" s="68">
        <v>4400</v>
      </c>
      <c r="E324" s="69">
        <v>6450</v>
      </c>
    </row>
    <row r="325" spans="2:5" ht="13.5" customHeight="1" x14ac:dyDescent="0.25">
      <c r="B325" s="49" t="s">
        <v>170</v>
      </c>
      <c r="C325" s="47">
        <v>1</v>
      </c>
      <c r="D325" s="68">
        <v>4300</v>
      </c>
      <c r="E325" s="69">
        <v>9100</v>
      </c>
    </row>
    <row r="326" spans="2:5" ht="13.5" customHeight="1" x14ac:dyDescent="0.25">
      <c r="B326" s="49" t="s">
        <v>171</v>
      </c>
      <c r="C326" s="47">
        <v>23</v>
      </c>
      <c r="D326" s="68">
        <v>3350</v>
      </c>
      <c r="E326" s="69">
        <v>8200</v>
      </c>
    </row>
    <row r="327" spans="2:5" ht="13.5" customHeight="1" x14ac:dyDescent="0.25">
      <c r="B327" s="49" t="s">
        <v>172</v>
      </c>
      <c r="C327" s="47">
        <v>3</v>
      </c>
      <c r="D327" s="68">
        <v>3300</v>
      </c>
      <c r="E327" s="69">
        <v>6500</v>
      </c>
    </row>
    <row r="328" spans="2:5" ht="13.5" customHeight="1" x14ac:dyDescent="0.25">
      <c r="B328" s="49" t="s">
        <v>173</v>
      </c>
      <c r="C328" s="47">
        <v>1</v>
      </c>
      <c r="D328" s="68">
        <v>3300</v>
      </c>
      <c r="E328" s="69">
        <v>6450</v>
      </c>
    </row>
    <row r="329" spans="2:5" ht="13.5" customHeight="1" x14ac:dyDescent="0.25">
      <c r="B329" s="49" t="s">
        <v>108</v>
      </c>
      <c r="C329" s="47">
        <v>4</v>
      </c>
      <c r="D329" s="68">
        <v>3600</v>
      </c>
      <c r="E329" s="69">
        <v>12000</v>
      </c>
    </row>
    <row r="330" spans="2:5" ht="13.5" customHeight="1" x14ac:dyDescent="0.25">
      <c r="B330" s="49" t="s">
        <v>107</v>
      </c>
      <c r="C330" s="47">
        <v>1</v>
      </c>
      <c r="D330" s="68">
        <v>3350</v>
      </c>
      <c r="E330" s="69">
        <v>3900</v>
      </c>
    </row>
    <row r="331" spans="2:5" ht="13.5" customHeight="1" x14ac:dyDescent="0.25">
      <c r="B331" s="50" t="s">
        <v>115</v>
      </c>
      <c r="C331" s="47">
        <v>1</v>
      </c>
      <c r="D331" s="68">
        <v>11800</v>
      </c>
      <c r="E331" s="69">
        <v>34000</v>
      </c>
    </row>
    <row r="332" spans="2:5" ht="13.5" customHeight="1" x14ac:dyDescent="0.25">
      <c r="B332" s="50" t="s">
        <v>102</v>
      </c>
      <c r="C332" s="47">
        <v>7</v>
      </c>
      <c r="D332" s="68">
        <v>6000</v>
      </c>
      <c r="E332" s="69">
        <v>13000</v>
      </c>
    </row>
    <row r="333" spans="2:5" ht="13.5" customHeight="1" x14ac:dyDescent="0.25">
      <c r="B333" s="50" t="s">
        <v>118</v>
      </c>
      <c r="C333" s="47">
        <v>1</v>
      </c>
      <c r="D333" s="68">
        <v>11000</v>
      </c>
      <c r="E333" s="69">
        <v>15000</v>
      </c>
    </row>
    <row r="334" spans="2:5" ht="13.5" customHeight="1" x14ac:dyDescent="0.25">
      <c r="B334" s="50" t="s">
        <v>174</v>
      </c>
      <c r="C334" s="47">
        <v>1</v>
      </c>
      <c r="D334" s="68">
        <v>7000</v>
      </c>
      <c r="E334" s="69">
        <v>20000</v>
      </c>
    </row>
    <row r="335" spans="2:5" ht="13.5" customHeight="1" x14ac:dyDescent="0.25">
      <c r="B335" s="50" t="s">
        <v>221</v>
      </c>
      <c r="C335" s="47">
        <v>1</v>
      </c>
      <c r="D335" s="68">
        <v>7000</v>
      </c>
      <c r="E335" s="69">
        <v>24000</v>
      </c>
    </row>
    <row r="336" spans="2:5" ht="13.5" customHeight="1" x14ac:dyDescent="0.25">
      <c r="B336" s="50" t="s">
        <v>115</v>
      </c>
      <c r="C336" s="47">
        <v>1</v>
      </c>
      <c r="D336" s="68">
        <v>11800</v>
      </c>
      <c r="E336" s="69">
        <v>34000</v>
      </c>
    </row>
    <row r="337" spans="2:5" ht="13.5" customHeight="1" x14ac:dyDescent="0.25">
      <c r="B337" s="50" t="s">
        <v>181</v>
      </c>
      <c r="C337" s="47">
        <v>1</v>
      </c>
      <c r="D337" s="68">
        <v>7000</v>
      </c>
      <c r="E337" s="69">
        <v>24000</v>
      </c>
    </row>
    <row r="338" spans="2:5" ht="13.5" customHeight="1" x14ac:dyDescent="0.25">
      <c r="B338" s="50" t="s">
        <v>102</v>
      </c>
      <c r="C338" s="47">
        <v>4</v>
      </c>
      <c r="D338" s="68">
        <v>6000</v>
      </c>
      <c r="E338" s="69">
        <v>13000</v>
      </c>
    </row>
    <row r="339" spans="2:5" ht="13.5" customHeight="1" x14ac:dyDescent="0.25">
      <c r="B339" s="50" t="s">
        <v>108</v>
      </c>
      <c r="C339" s="47">
        <v>0</v>
      </c>
      <c r="D339" s="68">
        <v>3600</v>
      </c>
      <c r="E339" s="69">
        <v>12000</v>
      </c>
    </row>
    <row r="340" spans="2:5" ht="13.5" customHeight="1" x14ac:dyDescent="0.25">
      <c r="B340" s="50" t="s">
        <v>107</v>
      </c>
      <c r="C340" s="47">
        <v>1</v>
      </c>
      <c r="D340" s="68">
        <v>3350</v>
      </c>
      <c r="E340" s="69">
        <v>3900</v>
      </c>
    </row>
    <row r="341" spans="2:5" ht="13.5" customHeight="1" x14ac:dyDescent="0.25">
      <c r="B341" s="50" t="s">
        <v>115</v>
      </c>
      <c r="C341" s="47">
        <v>1</v>
      </c>
      <c r="D341" s="68">
        <v>11800</v>
      </c>
      <c r="E341" s="69">
        <v>34000</v>
      </c>
    </row>
    <row r="342" spans="2:5" ht="13.5" customHeight="1" x14ac:dyDescent="0.25">
      <c r="B342" s="50" t="s">
        <v>175</v>
      </c>
      <c r="C342" s="47">
        <v>12</v>
      </c>
      <c r="D342" s="68">
        <v>3350</v>
      </c>
      <c r="E342" s="69">
        <v>8200</v>
      </c>
    </row>
    <row r="343" spans="2:5" ht="13.5" customHeight="1" x14ac:dyDescent="0.25">
      <c r="B343" s="50" t="s">
        <v>107</v>
      </c>
      <c r="C343" s="47">
        <v>153</v>
      </c>
      <c r="D343" s="68">
        <v>3350</v>
      </c>
      <c r="E343" s="69">
        <v>3900</v>
      </c>
    </row>
    <row r="344" spans="2:5" ht="13.5" customHeight="1" x14ac:dyDescent="0.25">
      <c r="B344" s="50" t="s">
        <v>176</v>
      </c>
      <c r="C344" s="47">
        <v>0</v>
      </c>
      <c r="D344" s="68">
        <v>3350</v>
      </c>
      <c r="E344" s="69">
        <v>8200</v>
      </c>
    </row>
    <row r="345" spans="2:5" ht="13.5" customHeight="1" x14ac:dyDescent="0.25">
      <c r="B345" s="50" t="s">
        <v>102</v>
      </c>
      <c r="C345" s="47">
        <v>53</v>
      </c>
      <c r="D345" s="68">
        <v>6000</v>
      </c>
      <c r="E345" s="69">
        <v>13000</v>
      </c>
    </row>
    <row r="346" spans="2:5" ht="13.5" customHeight="1" x14ac:dyDescent="0.25">
      <c r="B346" s="50" t="s">
        <v>108</v>
      </c>
      <c r="C346" s="47">
        <v>55</v>
      </c>
      <c r="D346" s="68">
        <v>3600</v>
      </c>
      <c r="E346" s="69">
        <v>12000</v>
      </c>
    </row>
    <row r="347" spans="2:5" ht="13.5" customHeight="1" x14ac:dyDescent="0.25">
      <c r="B347" s="50" t="s">
        <v>119</v>
      </c>
      <c r="C347" s="47">
        <v>13</v>
      </c>
      <c r="D347" s="68">
        <v>3350</v>
      </c>
      <c r="E347" s="69">
        <v>6450</v>
      </c>
    </row>
    <row r="348" spans="2:5" ht="13.5" customHeight="1" x14ac:dyDescent="0.25">
      <c r="B348" s="50" t="s">
        <v>117</v>
      </c>
      <c r="C348" s="47">
        <v>2</v>
      </c>
      <c r="D348" s="68">
        <v>4300</v>
      </c>
      <c r="E348" s="69">
        <v>9100</v>
      </c>
    </row>
    <row r="349" spans="2:5" ht="13.5" customHeight="1" x14ac:dyDescent="0.25">
      <c r="B349" s="50" t="s">
        <v>97</v>
      </c>
      <c r="C349" s="47">
        <v>1</v>
      </c>
      <c r="D349" s="68">
        <v>3300</v>
      </c>
      <c r="E349" s="69">
        <v>5350</v>
      </c>
    </row>
    <row r="350" spans="2:5" ht="13.5" customHeight="1" x14ac:dyDescent="0.25">
      <c r="B350" s="50" t="s">
        <v>222</v>
      </c>
      <c r="C350" s="47">
        <v>1</v>
      </c>
      <c r="D350" s="68">
        <v>4000</v>
      </c>
      <c r="E350" s="69">
        <v>9000</v>
      </c>
    </row>
    <row r="351" spans="2:5" ht="13.5" customHeight="1" x14ac:dyDescent="0.25">
      <c r="B351" s="50" t="s">
        <v>223</v>
      </c>
      <c r="C351" s="47">
        <v>1</v>
      </c>
      <c r="D351" s="68">
        <v>4000</v>
      </c>
      <c r="E351" s="69">
        <v>10500</v>
      </c>
    </row>
    <row r="352" spans="2:5" ht="13.5" customHeight="1" x14ac:dyDescent="0.25">
      <c r="B352" s="50" t="s">
        <v>126</v>
      </c>
      <c r="C352" s="47">
        <v>3</v>
      </c>
      <c r="D352" s="68">
        <v>3000</v>
      </c>
      <c r="E352" s="69">
        <v>8000</v>
      </c>
    </row>
    <row r="353" spans="2:5" ht="13.5" customHeight="1" x14ac:dyDescent="0.25">
      <c r="B353" s="50" t="s">
        <v>231</v>
      </c>
      <c r="C353" s="47">
        <v>4</v>
      </c>
      <c r="D353" s="68">
        <v>3500</v>
      </c>
      <c r="E353" s="69">
        <v>8000</v>
      </c>
    </row>
    <row r="354" spans="2:5" ht="13.5" customHeight="1" x14ac:dyDescent="0.25">
      <c r="B354" s="50" t="s">
        <v>232</v>
      </c>
      <c r="C354" s="47">
        <v>2</v>
      </c>
      <c r="D354" s="68">
        <v>1100</v>
      </c>
      <c r="E354" s="69">
        <v>5900</v>
      </c>
    </row>
    <row r="355" spans="2:5" ht="13.5" customHeight="1" x14ac:dyDescent="0.25">
      <c r="B355" s="50" t="s">
        <v>224</v>
      </c>
      <c r="C355" s="47">
        <v>1</v>
      </c>
      <c r="D355" s="68">
        <v>7000</v>
      </c>
      <c r="E355" s="69">
        <v>24000</v>
      </c>
    </row>
    <row r="356" spans="2:5" ht="13.5" customHeight="1" x14ac:dyDescent="0.25">
      <c r="B356" s="50" t="s">
        <v>225</v>
      </c>
      <c r="C356" s="47">
        <v>1</v>
      </c>
      <c r="D356" s="68">
        <v>7000</v>
      </c>
      <c r="E356" s="69">
        <v>24000</v>
      </c>
    </row>
    <row r="357" spans="2:5" ht="13.5" customHeight="1" x14ac:dyDescent="0.25">
      <c r="B357" s="50" t="s">
        <v>226</v>
      </c>
      <c r="C357" s="47">
        <v>1</v>
      </c>
      <c r="D357" s="68">
        <v>7000</v>
      </c>
      <c r="E357" s="69">
        <v>24000</v>
      </c>
    </row>
    <row r="358" spans="2:5" ht="13.5" customHeight="1" x14ac:dyDescent="0.25">
      <c r="B358" s="50" t="s">
        <v>182</v>
      </c>
      <c r="C358" s="47">
        <v>1</v>
      </c>
      <c r="D358" s="68">
        <v>7000</v>
      </c>
      <c r="E358" s="69">
        <v>24000</v>
      </c>
    </row>
    <row r="359" spans="2:5" ht="13.5" customHeight="1" x14ac:dyDescent="0.25">
      <c r="B359" s="50" t="s">
        <v>227</v>
      </c>
      <c r="C359" s="47">
        <v>1</v>
      </c>
      <c r="D359" s="68">
        <v>7000</v>
      </c>
      <c r="E359" s="69">
        <v>24000</v>
      </c>
    </row>
    <row r="360" spans="2:5" ht="13.5" customHeight="1" x14ac:dyDescent="0.25">
      <c r="B360" s="50" t="s">
        <v>127</v>
      </c>
      <c r="C360" s="47">
        <v>56</v>
      </c>
      <c r="D360" s="68">
        <v>3350</v>
      </c>
      <c r="E360" s="69">
        <v>6500</v>
      </c>
    </row>
    <row r="361" spans="2:5" ht="13.5" customHeight="1" x14ac:dyDescent="0.25">
      <c r="B361" s="50" t="s">
        <v>108</v>
      </c>
      <c r="C361" s="47">
        <v>1</v>
      </c>
      <c r="D361" s="68">
        <v>3600</v>
      </c>
      <c r="E361" s="69">
        <v>12000</v>
      </c>
    </row>
    <row r="362" spans="2:5" ht="13.5" customHeight="1" x14ac:dyDescent="0.25">
      <c r="B362" s="50" t="s">
        <v>127</v>
      </c>
      <c r="C362" s="47">
        <v>1</v>
      </c>
      <c r="D362" s="68">
        <v>3350</v>
      </c>
      <c r="E362" s="69">
        <v>6500</v>
      </c>
    </row>
    <row r="363" spans="2:5" ht="13.5" customHeight="1" x14ac:dyDescent="0.25">
      <c r="B363" s="50" t="s">
        <v>107</v>
      </c>
      <c r="C363" s="47">
        <v>2</v>
      </c>
      <c r="D363" s="68">
        <v>3350</v>
      </c>
      <c r="E363" s="69">
        <v>3900</v>
      </c>
    </row>
    <row r="364" spans="2:5" ht="13.5" customHeight="1" x14ac:dyDescent="0.25">
      <c r="B364" s="50" t="s">
        <v>102</v>
      </c>
      <c r="C364" s="47">
        <v>0</v>
      </c>
      <c r="D364" s="68">
        <v>6000</v>
      </c>
      <c r="E364" s="69">
        <v>13000</v>
      </c>
    </row>
    <row r="365" spans="2:5" ht="13.5" customHeight="1" x14ac:dyDescent="0.25">
      <c r="B365" s="49" t="s">
        <v>177</v>
      </c>
      <c r="C365" s="47">
        <v>77</v>
      </c>
      <c r="D365" s="68">
        <v>6000</v>
      </c>
      <c r="E365" s="69">
        <v>9000</v>
      </c>
    </row>
    <row r="366" spans="2:5" ht="13.5" customHeight="1" x14ac:dyDescent="0.25">
      <c r="B366" s="50" t="s">
        <v>178</v>
      </c>
      <c r="C366" s="47">
        <v>34</v>
      </c>
      <c r="D366" s="68">
        <v>6000</v>
      </c>
      <c r="E366" s="69">
        <v>9000</v>
      </c>
    </row>
    <row r="367" spans="2:5" ht="13.5" customHeight="1" thickBot="1" x14ac:dyDescent="0.3">
      <c r="B367" s="51" t="s">
        <v>179</v>
      </c>
      <c r="C367" s="71">
        <v>1</v>
      </c>
      <c r="D367" s="72">
        <v>5000</v>
      </c>
      <c r="E367" s="73">
        <v>8000</v>
      </c>
    </row>
  </sheetData>
  <mergeCells count="47">
    <mergeCell ref="A265:A303"/>
    <mergeCell ref="A304:A306"/>
    <mergeCell ref="A227:A228"/>
    <mergeCell ref="A229:A231"/>
    <mergeCell ref="A232:A243"/>
    <mergeCell ref="A244:A259"/>
    <mergeCell ref="A260:A264"/>
    <mergeCell ref="A214:A215"/>
    <mergeCell ref="A216:A218"/>
    <mergeCell ref="A219:A226"/>
    <mergeCell ref="A198:A200"/>
    <mergeCell ref="A202:A205"/>
    <mergeCell ref="A206:A208"/>
    <mergeCell ref="A209:A211"/>
    <mergeCell ref="A212:A213"/>
    <mergeCell ref="A179:A184"/>
    <mergeCell ref="A185:A186"/>
    <mergeCell ref="A187:A193"/>
    <mergeCell ref="A194:A197"/>
    <mergeCell ref="B173:E173"/>
    <mergeCell ref="B169:E170"/>
    <mergeCell ref="B171:E172"/>
    <mergeCell ref="B161:C161"/>
    <mergeCell ref="B162:C162"/>
    <mergeCell ref="B163:C163"/>
    <mergeCell ref="B164:C164"/>
    <mergeCell ref="B148:C148"/>
    <mergeCell ref="B146:C147"/>
    <mergeCell ref="B156:C157"/>
    <mergeCell ref="B158:C159"/>
    <mergeCell ref="B160:C160"/>
    <mergeCell ref="B128:C129"/>
    <mergeCell ref="B130:B131"/>
    <mergeCell ref="C130:C131"/>
    <mergeCell ref="B144:C145"/>
    <mergeCell ref="B113:C114"/>
    <mergeCell ref="B115:B116"/>
    <mergeCell ref="C115:C116"/>
    <mergeCell ref="B91:B92"/>
    <mergeCell ref="C91:C92"/>
    <mergeCell ref="B101:C102"/>
    <mergeCell ref="B103:C103"/>
    <mergeCell ref="B2:C2"/>
    <mergeCell ref="B4:C4"/>
    <mergeCell ref="B3:C3"/>
    <mergeCell ref="B5:B6"/>
    <mergeCell ref="C5:C6"/>
  </mergeCells>
  <printOptions horizontalCentered="1"/>
  <pageMargins left="0.23622047244094491" right="0.23622047244094491" top="0.74803149606299213" bottom="0.74803149606299213" header="0.31496062992125984" footer="0.31496062992125984"/>
  <pageSetup scale="85" fitToWidth="3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86"/>
  <sheetViews>
    <sheetView topLeftCell="A172" workbookViewId="0">
      <selection activeCell="E187" sqref="E187"/>
    </sheetView>
  </sheetViews>
  <sheetFormatPr baseColWidth="10" defaultRowHeight="15" x14ac:dyDescent="0.25"/>
  <cols>
    <col min="1" max="1" width="11.42578125" style="30"/>
    <col min="2" max="2" width="41.140625" style="43" customWidth="1"/>
    <col min="3" max="3" width="15.140625" style="30" customWidth="1"/>
    <col min="4" max="4" width="16.42578125" style="30" customWidth="1"/>
    <col min="5" max="5" width="13.85546875" style="30" customWidth="1"/>
    <col min="6" max="6" width="13.140625" style="30" customWidth="1"/>
    <col min="7" max="7" width="14.7109375" style="30" customWidth="1"/>
    <col min="8" max="256" width="11.42578125" style="30"/>
    <col min="257" max="257" width="17.5703125" style="30" customWidth="1"/>
    <col min="258" max="258" width="14.140625" style="30" customWidth="1"/>
    <col min="259" max="259" width="15.140625" style="30" customWidth="1"/>
    <col min="260" max="260" width="16.42578125" style="30" customWidth="1"/>
    <col min="261" max="261" width="13.85546875" style="30" customWidth="1"/>
    <col min="262" max="262" width="13.140625" style="30" customWidth="1"/>
    <col min="263" max="263" width="14.7109375" style="30" customWidth="1"/>
    <col min="264" max="512" width="11.42578125" style="30"/>
    <col min="513" max="513" width="17.5703125" style="30" customWidth="1"/>
    <col min="514" max="514" width="14.140625" style="30" customWidth="1"/>
    <col min="515" max="515" width="15.140625" style="30" customWidth="1"/>
    <col min="516" max="516" width="16.42578125" style="30" customWidth="1"/>
    <col min="517" max="517" width="13.85546875" style="30" customWidth="1"/>
    <col min="518" max="518" width="13.140625" style="30" customWidth="1"/>
    <col min="519" max="519" width="14.7109375" style="30" customWidth="1"/>
    <col min="520" max="768" width="11.42578125" style="30"/>
    <col min="769" max="769" width="17.5703125" style="30" customWidth="1"/>
    <col min="770" max="770" width="14.140625" style="30" customWidth="1"/>
    <col min="771" max="771" width="15.140625" style="30" customWidth="1"/>
    <col min="772" max="772" width="16.42578125" style="30" customWidth="1"/>
    <col min="773" max="773" width="13.85546875" style="30" customWidth="1"/>
    <col min="774" max="774" width="13.140625" style="30" customWidth="1"/>
    <col min="775" max="775" width="14.7109375" style="30" customWidth="1"/>
    <col min="776" max="1024" width="11.42578125" style="30"/>
    <col min="1025" max="1025" width="17.5703125" style="30" customWidth="1"/>
    <col min="1026" max="1026" width="14.140625" style="30" customWidth="1"/>
    <col min="1027" max="1027" width="15.140625" style="30" customWidth="1"/>
    <col min="1028" max="1028" width="16.42578125" style="30" customWidth="1"/>
    <col min="1029" max="1029" width="13.85546875" style="30" customWidth="1"/>
    <col min="1030" max="1030" width="13.140625" style="30" customWidth="1"/>
    <col min="1031" max="1031" width="14.7109375" style="30" customWidth="1"/>
    <col min="1032" max="1280" width="11.42578125" style="30"/>
    <col min="1281" max="1281" width="17.5703125" style="30" customWidth="1"/>
    <col min="1282" max="1282" width="14.140625" style="30" customWidth="1"/>
    <col min="1283" max="1283" width="15.140625" style="30" customWidth="1"/>
    <col min="1284" max="1284" width="16.42578125" style="30" customWidth="1"/>
    <col min="1285" max="1285" width="13.85546875" style="30" customWidth="1"/>
    <col min="1286" max="1286" width="13.140625" style="30" customWidth="1"/>
    <col min="1287" max="1287" width="14.7109375" style="30" customWidth="1"/>
    <col min="1288" max="1536" width="11.42578125" style="30"/>
    <col min="1537" max="1537" width="17.5703125" style="30" customWidth="1"/>
    <col min="1538" max="1538" width="14.140625" style="30" customWidth="1"/>
    <col min="1539" max="1539" width="15.140625" style="30" customWidth="1"/>
    <col min="1540" max="1540" width="16.42578125" style="30" customWidth="1"/>
    <col min="1541" max="1541" width="13.85546875" style="30" customWidth="1"/>
    <col min="1542" max="1542" width="13.140625" style="30" customWidth="1"/>
    <col min="1543" max="1543" width="14.7109375" style="30" customWidth="1"/>
    <col min="1544" max="1792" width="11.42578125" style="30"/>
    <col min="1793" max="1793" width="17.5703125" style="30" customWidth="1"/>
    <col min="1794" max="1794" width="14.140625" style="30" customWidth="1"/>
    <col min="1795" max="1795" width="15.140625" style="30" customWidth="1"/>
    <col min="1796" max="1796" width="16.42578125" style="30" customWidth="1"/>
    <col min="1797" max="1797" width="13.85546875" style="30" customWidth="1"/>
    <col min="1798" max="1798" width="13.140625" style="30" customWidth="1"/>
    <col min="1799" max="1799" width="14.7109375" style="30" customWidth="1"/>
    <col min="1800" max="2048" width="11.42578125" style="30"/>
    <col min="2049" max="2049" width="17.5703125" style="30" customWidth="1"/>
    <col min="2050" max="2050" width="14.140625" style="30" customWidth="1"/>
    <col min="2051" max="2051" width="15.140625" style="30" customWidth="1"/>
    <col min="2052" max="2052" width="16.42578125" style="30" customWidth="1"/>
    <col min="2053" max="2053" width="13.85546875" style="30" customWidth="1"/>
    <col min="2054" max="2054" width="13.140625" style="30" customWidth="1"/>
    <col min="2055" max="2055" width="14.7109375" style="30" customWidth="1"/>
    <col min="2056" max="2304" width="11.42578125" style="30"/>
    <col min="2305" max="2305" width="17.5703125" style="30" customWidth="1"/>
    <col min="2306" max="2306" width="14.140625" style="30" customWidth="1"/>
    <col min="2307" max="2307" width="15.140625" style="30" customWidth="1"/>
    <col min="2308" max="2308" width="16.42578125" style="30" customWidth="1"/>
    <col min="2309" max="2309" width="13.85546875" style="30" customWidth="1"/>
    <col min="2310" max="2310" width="13.140625" style="30" customWidth="1"/>
    <col min="2311" max="2311" width="14.7109375" style="30" customWidth="1"/>
    <col min="2312" max="2560" width="11.42578125" style="30"/>
    <col min="2561" max="2561" width="17.5703125" style="30" customWidth="1"/>
    <col min="2562" max="2562" width="14.140625" style="30" customWidth="1"/>
    <col min="2563" max="2563" width="15.140625" style="30" customWidth="1"/>
    <col min="2564" max="2564" width="16.42578125" style="30" customWidth="1"/>
    <col min="2565" max="2565" width="13.85546875" style="30" customWidth="1"/>
    <col min="2566" max="2566" width="13.140625" style="30" customWidth="1"/>
    <col min="2567" max="2567" width="14.7109375" style="30" customWidth="1"/>
    <col min="2568" max="2816" width="11.42578125" style="30"/>
    <col min="2817" max="2817" width="17.5703125" style="30" customWidth="1"/>
    <col min="2818" max="2818" width="14.140625" style="30" customWidth="1"/>
    <col min="2819" max="2819" width="15.140625" style="30" customWidth="1"/>
    <col min="2820" max="2820" width="16.42578125" style="30" customWidth="1"/>
    <col min="2821" max="2821" width="13.85546875" style="30" customWidth="1"/>
    <col min="2822" max="2822" width="13.140625" style="30" customWidth="1"/>
    <col min="2823" max="2823" width="14.7109375" style="30" customWidth="1"/>
    <col min="2824" max="3072" width="11.42578125" style="30"/>
    <col min="3073" max="3073" width="17.5703125" style="30" customWidth="1"/>
    <col min="3074" max="3074" width="14.140625" style="30" customWidth="1"/>
    <col min="3075" max="3075" width="15.140625" style="30" customWidth="1"/>
    <col min="3076" max="3076" width="16.42578125" style="30" customWidth="1"/>
    <col min="3077" max="3077" width="13.85546875" style="30" customWidth="1"/>
    <col min="3078" max="3078" width="13.140625" style="30" customWidth="1"/>
    <col min="3079" max="3079" width="14.7109375" style="30" customWidth="1"/>
    <col min="3080" max="3328" width="11.42578125" style="30"/>
    <col min="3329" max="3329" width="17.5703125" style="30" customWidth="1"/>
    <col min="3330" max="3330" width="14.140625" style="30" customWidth="1"/>
    <col min="3331" max="3331" width="15.140625" style="30" customWidth="1"/>
    <col min="3332" max="3332" width="16.42578125" style="30" customWidth="1"/>
    <col min="3333" max="3333" width="13.85546875" style="30" customWidth="1"/>
    <col min="3334" max="3334" width="13.140625" style="30" customWidth="1"/>
    <col min="3335" max="3335" width="14.7109375" style="30" customWidth="1"/>
    <col min="3336" max="3584" width="11.42578125" style="30"/>
    <col min="3585" max="3585" width="17.5703125" style="30" customWidth="1"/>
    <col min="3586" max="3586" width="14.140625" style="30" customWidth="1"/>
    <col min="3587" max="3587" width="15.140625" style="30" customWidth="1"/>
    <col min="3588" max="3588" width="16.42578125" style="30" customWidth="1"/>
    <col min="3589" max="3589" width="13.85546875" style="30" customWidth="1"/>
    <col min="3590" max="3590" width="13.140625" style="30" customWidth="1"/>
    <col min="3591" max="3591" width="14.7109375" style="30" customWidth="1"/>
    <col min="3592" max="3840" width="11.42578125" style="30"/>
    <col min="3841" max="3841" width="17.5703125" style="30" customWidth="1"/>
    <col min="3842" max="3842" width="14.140625" style="30" customWidth="1"/>
    <col min="3843" max="3843" width="15.140625" style="30" customWidth="1"/>
    <col min="3844" max="3844" width="16.42578125" style="30" customWidth="1"/>
    <col min="3845" max="3845" width="13.85546875" style="30" customWidth="1"/>
    <col min="3846" max="3846" width="13.140625" style="30" customWidth="1"/>
    <col min="3847" max="3847" width="14.7109375" style="30" customWidth="1"/>
    <col min="3848" max="4096" width="11.42578125" style="30"/>
    <col min="4097" max="4097" width="17.5703125" style="30" customWidth="1"/>
    <col min="4098" max="4098" width="14.140625" style="30" customWidth="1"/>
    <col min="4099" max="4099" width="15.140625" style="30" customWidth="1"/>
    <col min="4100" max="4100" width="16.42578125" style="30" customWidth="1"/>
    <col min="4101" max="4101" width="13.85546875" style="30" customWidth="1"/>
    <col min="4102" max="4102" width="13.140625" style="30" customWidth="1"/>
    <col min="4103" max="4103" width="14.7109375" style="30" customWidth="1"/>
    <col min="4104" max="4352" width="11.42578125" style="30"/>
    <col min="4353" max="4353" width="17.5703125" style="30" customWidth="1"/>
    <col min="4354" max="4354" width="14.140625" style="30" customWidth="1"/>
    <col min="4355" max="4355" width="15.140625" style="30" customWidth="1"/>
    <col min="4356" max="4356" width="16.42578125" style="30" customWidth="1"/>
    <col min="4357" max="4357" width="13.85546875" style="30" customWidth="1"/>
    <col min="4358" max="4358" width="13.140625" style="30" customWidth="1"/>
    <col min="4359" max="4359" width="14.7109375" style="30" customWidth="1"/>
    <col min="4360" max="4608" width="11.42578125" style="30"/>
    <col min="4609" max="4609" width="17.5703125" style="30" customWidth="1"/>
    <col min="4610" max="4610" width="14.140625" style="30" customWidth="1"/>
    <col min="4611" max="4611" width="15.140625" style="30" customWidth="1"/>
    <col min="4612" max="4612" width="16.42578125" style="30" customWidth="1"/>
    <col min="4613" max="4613" width="13.85546875" style="30" customWidth="1"/>
    <col min="4614" max="4614" width="13.140625" style="30" customWidth="1"/>
    <col min="4615" max="4615" width="14.7109375" style="30" customWidth="1"/>
    <col min="4616" max="4864" width="11.42578125" style="30"/>
    <col min="4865" max="4865" width="17.5703125" style="30" customWidth="1"/>
    <col min="4866" max="4866" width="14.140625" style="30" customWidth="1"/>
    <col min="4867" max="4867" width="15.140625" style="30" customWidth="1"/>
    <col min="4868" max="4868" width="16.42578125" style="30" customWidth="1"/>
    <col min="4869" max="4869" width="13.85546875" style="30" customWidth="1"/>
    <col min="4870" max="4870" width="13.140625" style="30" customWidth="1"/>
    <col min="4871" max="4871" width="14.7109375" style="30" customWidth="1"/>
    <col min="4872" max="5120" width="11.42578125" style="30"/>
    <col min="5121" max="5121" width="17.5703125" style="30" customWidth="1"/>
    <col min="5122" max="5122" width="14.140625" style="30" customWidth="1"/>
    <col min="5123" max="5123" width="15.140625" style="30" customWidth="1"/>
    <col min="5124" max="5124" width="16.42578125" style="30" customWidth="1"/>
    <col min="5125" max="5125" width="13.85546875" style="30" customWidth="1"/>
    <col min="5126" max="5126" width="13.140625" style="30" customWidth="1"/>
    <col min="5127" max="5127" width="14.7109375" style="30" customWidth="1"/>
    <col min="5128" max="5376" width="11.42578125" style="30"/>
    <col min="5377" max="5377" width="17.5703125" style="30" customWidth="1"/>
    <col min="5378" max="5378" width="14.140625" style="30" customWidth="1"/>
    <col min="5379" max="5379" width="15.140625" style="30" customWidth="1"/>
    <col min="5380" max="5380" width="16.42578125" style="30" customWidth="1"/>
    <col min="5381" max="5381" width="13.85546875" style="30" customWidth="1"/>
    <col min="5382" max="5382" width="13.140625" style="30" customWidth="1"/>
    <col min="5383" max="5383" width="14.7109375" style="30" customWidth="1"/>
    <col min="5384" max="5632" width="11.42578125" style="30"/>
    <col min="5633" max="5633" width="17.5703125" style="30" customWidth="1"/>
    <col min="5634" max="5634" width="14.140625" style="30" customWidth="1"/>
    <col min="5635" max="5635" width="15.140625" style="30" customWidth="1"/>
    <col min="5636" max="5636" width="16.42578125" style="30" customWidth="1"/>
    <col min="5637" max="5637" width="13.85546875" style="30" customWidth="1"/>
    <col min="5638" max="5638" width="13.140625" style="30" customWidth="1"/>
    <col min="5639" max="5639" width="14.7109375" style="30" customWidth="1"/>
    <col min="5640" max="5888" width="11.42578125" style="30"/>
    <col min="5889" max="5889" width="17.5703125" style="30" customWidth="1"/>
    <col min="5890" max="5890" width="14.140625" style="30" customWidth="1"/>
    <col min="5891" max="5891" width="15.140625" style="30" customWidth="1"/>
    <col min="5892" max="5892" width="16.42578125" style="30" customWidth="1"/>
    <col min="5893" max="5893" width="13.85546875" style="30" customWidth="1"/>
    <col min="5894" max="5894" width="13.140625" style="30" customWidth="1"/>
    <col min="5895" max="5895" width="14.7109375" style="30" customWidth="1"/>
    <col min="5896" max="6144" width="11.42578125" style="30"/>
    <col min="6145" max="6145" width="17.5703125" style="30" customWidth="1"/>
    <col min="6146" max="6146" width="14.140625" style="30" customWidth="1"/>
    <col min="6147" max="6147" width="15.140625" style="30" customWidth="1"/>
    <col min="6148" max="6148" width="16.42578125" style="30" customWidth="1"/>
    <col min="6149" max="6149" width="13.85546875" style="30" customWidth="1"/>
    <col min="6150" max="6150" width="13.140625" style="30" customWidth="1"/>
    <col min="6151" max="6151" width="14.7109375" style="30" customWidth="1"/>
    <col min="6152" max="6400" width="11.42578125" style="30"/>
    <col min="6401" max="6401" width="17.5703125" style="30" customWidth="1"/>
    <col min="6402" max="6402" width="14.140625" style="30" customWidth="1"/>
    <col min="6403" max="6403" width="15.140625" style="30" customWidth="1"/>
    <col min="6404" max="6404" width="16.42578125" style="30" customWidth="1"/>
    <col min="6405" max="6405" width="13.85546875" style="30" customWidth="1"/>
    <col min="6406" max="6406" width="13.140625" style="30" customWidth="1"/>
    <col min="6407" max="6407" width="14.7109375" style="30" customWidth="1"/>
    <col min="6408" max="6656" width="11.42578125" style="30"/>
    <col min="6657" max="6657" width="17.5703125" style="30" customWidth="1"/>
    <col min="6658" max="6658" width="14.140625" style="30" customWidth="1"/>
    <col min="6659" max="6659" width="15.140625" style="30" customWidth="1"/>
    <col min="6660" max="6660" width="16.42578125" style="30" customWidth="1"/>
    <col min="6661" max="6661" width="13.85546875" style="30" customWidth="1"/>
    <col min="6662" max="6662" width="13.140625" style="30" customWidth="1"/>
    <col min="6663" max="6663" width="14.7109375" style="30" customWidth="1"/>
    <col min="6664" max="6912" width="11.42578125" style="30"/>
    <col min="6913" max="6913" width="17.5703125" style="30" customWidth="1"/>
    <col min="6914" max="6914" width="14.140625" style="30" customWidth="1"/>
    <col min="6915" max="6915" width="15.140625" style="30" customWidth="1"/>
    <col min="6916" max="6916" width="16.42578125" style="30" customWidth="1"/>
    <col min="6917" max="6917" width="13.85546875" style="30" customWidth="1"/>
    <col min="6918" max="6918" width="13.140625" style="30" customWidth="1"/>
    <col min="6919" max="6919" width="14.7109375" style="30" customWidth="1"/>
    <col min="6920" max="7168" width="11.42578125" style="30"/>
    <col min="7169" max="7169" width="17.5703125" style="30" customWidth="1"/>
    <col min="7170" max="7170" width="14.140625" style="30" customWidth="1"/>
    <col min="7171" max="7171" width="15.140625" style="30" customWidth="1"/>
    <col min="7172" max="7172" width="16.42578125" style="30" customWidth="1"/>
    <col min="7173" max="7173" width="13.85546875" style="30" customWidth="1"/>
    <col min="7174" max="7174" width="13.140625" style="30" customWidth="1"/>
    <col min="7175" max="7175" width="14.7109375" style="30" customWidth="1"/>
    <col min="7176" max="7424" width="11.42578125" style="30"/>
    <col min="7425" max="7425" width="17.5703125" style="30" customWidth="1"/>
    <col min="7426" max="7426" width="14.140625" style="30" customWidth="1"/>
    <col min="7427" max="7427" width="15.140625" style="30" customWidth="1"/>
    <col min="7428" max="7428" width="16.42578125" style="30" customWidth="1"/>
    <col min="7429" max="7429" width="13.85546875" style="30" customWidth="1"/>
    <col min="7430" max="7430" width="13.140625" style="30" customWidth="1"/>
    <col min="7431" max="7431" width="14.7109375" style="30" customWidth="1"/>
    <col min="7432" max="7680" width="11.42578125" style="30"/>
    <col min="7681" max="7681" width="17.5703125" style="30" customWidth="1"/>
    <col min="7682" max="7682" width="14.140625" style="30" customWidth="1"/>
    <col min="7683" max="7683" width="15.140625" style="30" customWidth="1"/>
    <col min="7684" max="7684" width="16.42578125" style="30" customWidth="1"/>
    <col min="7685" max="7685" width="13.85546875" style="30" customWidth="1"/>
    <col min="7686" max="7686" width="13.140625" style="30" customWidth="1"/>
    <col min="7687" max="7687" width="14.7109375" style="30" customWidth="1"/>
    <col min="7688" max="7936" width="11.42578125" style="30"/>
    <col min="7937" max="7937" width="17.5703125" style="30" customWidth="1"/>
    <col min="7938" max="7938" width="14.140625" style="30" customWidth="1"/>
    <col min="7939" max="7939" width="15.140625" style="30" customWidth="1"/>
    <col min="7940" max="7940" width="16.42578125" style="30" customWidth="1"/>
    <col min="7941" max="7941" width="13.85546875" style="30" customWidth="1"/>
    <col min="7942" max="7942" width="13.140625" style="30" customWidth="1"/>
    <col min="7943" max="7943" width="14.7109375" style="30" customWidth="1"/>
    <col min="7944" max="8192" width="11.42578125" style="30"/>
    <col min="8193" max="8193" width="17.5703125" style="30" customWidth="1"/>
    <col min="8194" max="8194" width="14.140625" style="30" customWidth="1"/>
    <col min="8195" max="8195" width="15.140625" style="30" customWidth="1"/>
    <col min="8196" max="8196" width="16.42578125" style="30" customWidth="1"/>
    <col min="8197" max="8197" width="13.85546875" style="30" customWidth="1"/>
    <col min="8198" max="8198" width="13.140625" style="30" customWidth="1"/>
    <col min="8199" max="8199" width="14.7109375" style="30" customWidth="1"/>
    <col min="8200" max="8448" width="11.42578125" style="30"/>
    <col min="8449" max="8449" width="17.5703125" style="30" customWidth="1"/>
    <col min="8450" max="8450" width="14.140625" style="30" customWidth="1"/>
    <col min="8451" max="8451" width="15.140625" style="30" customWidth="1"/>
    <col min="8452" max="8452" width="16.42578125" style="30" customWidth="1"/>
    <col min="8453" max="8453" width="13.85546875" style="30" customWidth="1"/>
    <col min="8454" max="8454" width="13.140625" style="30" customWidth="1"/>
    <col min="8455" max="8455" width="14.7109375" style="30" customWidth="1"/>
    <col min="8456" max="8704" width="11.42578125" style="30"/>
    <col min="8705" max="8705" width="17.5703125" style="30" customWidth="1"/>
    <col min="8706" max="8706" width="14.140625" style="30" customWidth="1"/>
    <col min="8707" max="8707" width="15.140625" style="30" customWidth="1"/>
    <col min="8708" max="8708" width="16.42578125" style="30" customWidth="1"/>
    <col min="8709" max="8709" width="13.85546875" style="30" customWidth="1"/>
    <col min="8710" max="8710" width="13.140625" style="30" customWidth="1"/>
    <col min="8711" max="8711" width="14.7109375" style="30" customWidth="1"/>
    <col min="8712" max="8960" width="11.42578125" style="30"/>
    <col min="8961" max="8961" width="17.5703125" style="30" customWidth="1"/>
    <col min="8962" max="8962" width="14.140625" style="30" customWidth="1"/>
    <col min="8963" max="8963" width="15.140625" style="30" customWidth="1"/>
    <col min="8964" max="8964" width="16.42578125" style="30" customWidth="1"/>
    <col min="8965" max="8965" width="13.85546875" style="30" customWidth="1"/>
    <col min="8966" max="8966" width="13.140625" style="30" customWidth="1"/>
    <col min="8967" max="8967" width="14.7109375" style="30" customWidth="1"/>
    <col min="8968" max="9216" width="11.42578125" style="30"/>
    <col min="9217" max="9217" width="17.5703125" style="30" customWidth="1"/>
    <col min="9218" max="9218" width="14.140625" style="30" customWidth="1"/>
    <col min="9219" max="9219" width="15.140625" style="30" customWidth="1"/>
    <col min="9220" max="9220" width="16.42578125" style="30" customWidth="1"/>
    <col min="9221" max="9221" width="13.85546875" style="30" customWidth="1"/>
    <col min="9222" max="9222" width="13.140625" style="30" customWidth="1"/>
    <col min="9223" max="9223" width="14.7109375" style="30" customWidth="1"/>
    <col min="9224" max="9472" width="11.42578125" style="30"/>
    <col min="9473" max="9473" width="17.5703125" style="30" customWidth="1"/>
    <col min="9474" max="9474" width="14.140625" style="30" customWidth="1"/>
    <col min="9475" max="9475" width="15.140625" style="30" customWidth="1"/>
    <col min="9476" max="9476" width="16.42578125" style="30" customWidth="1"/>
    <col min="9477" max="9477" width="13.85546875" style="30" customWidth="1"/>
    <col min="9478" max="9478" width="13.140625" style="30" customWidth="1"/>
    <col min="9479" max="9479" width="14.7109375" style="30" customWidth="1"/>
    <col min="9480" max="9728" width="11.42578125" style="30"/>
    <col min="9729" max="9729" width="17.5703125" style="30" customWidth="1"/>
    <col min="9730" max="9730" width="14.140625" style="30" customWidth="1"/>
    <col min="9731" max="9731" width="15.140625" style="30" customWidth="1"/>
    <col min="9732" max="9732" width="16.42578125" style="30" customWidth="1"/>
    <col min="9733" max="9733" width="13.85546875" style="30" customWidth="1"/>
    <col min="9734" max="9734" width="13.140625" style="30" customWidth="1"/>
    <col min="9735" max="9735" width="14.7109375" style="30" customWidth="1"/>
    <col min="9736" max="9984" width="11.42578125" style="30"/>
    <col min="9985" max="9985" width="17.5703125" style="30" customWidth="1"/>
    <col min="9986" max="9986" width="14.140625" style="30" customWidth="1"/>
    <col min="9987" max="9987" width="15.140625" style="30" customWidth="1"/>
    <col min="9988" max="9988" width="16.42578125" style="30" customWidth="1"/>
    <col min="9989" max="9989" width="13.85546875" style="30" customWidth="1"/>
    <col min="9990" max="9990" width="13.140625" style="30" customWidth="1"/>
    <col min="9991" max="9991" width="14.7109375" style="30" customWidth="1"/>
    <col min="9992" max="10240" width="11.42578125" style="30"/>
    <col min="10241" max="10241" width="17.5703125" style="30" customWidth="1"/>
    <col min="10242" max="10242" width="14.140625" style="30" customWidth="1"/>
    <col min="10243" max="10243" width="15.140625" style="30" customWidth="1"/>
    <col min="10244" max="10244" width="16.42578125" style="30" customWidth="1"/>
    <col min="10245" max="10245" width="13.85546875" style="30" customWidth="1"/>
    <col min="10246" max="10246" width="13.140625" style="30" customWidth="1"/>
    <col min="10247" max="10247" width="14.7109375" style="30" customWidth="1"/>
    <col min="10248" max="10496" width="11.42578125" style="30"/>
    <col min="10497" max="10497" width="17.5703125" style="30" customWidth="1"/>
    <col min="10498" max="10498" width="14.140625" style="30" customWidth="1"/>
    <col min="10499" max="10499" width="15.140625" style="30" customWidth="1"/>
    <col min="10500" max="10500" width="16.42578125" style="30" customWidth="1"/>
    <col min="10501" max="10501" width="13.85546875" style="30" customWidth="1"/>
    <col min="10502" max="10502" width="13.140625" style="30" customWidth="1"/>
    <col min="10503" max="10503" width="14.7109375" style="30" customWidth="1"/>
    <col min="10504" max="10752" width="11.42578125" style="30"/>
    <col min="10753" max="10753" width="17.5703125" style="30" customWidth="1"/>
    <col min="10754" max="10754" width="14.140625" style="30" customWidth="1"/>
    <col min="10755" max="10755" width="15.140625" style="30" customWidth="1"/>
    <col min="10756" max="10756" width="16.42578125" style="30" customWidth="1"/>
    <col min="10757" max="10757" width="13.85546875" style="30" customWidth="1"/>
    <col min="10758" max="10758" width="13.140625" style="30" customWidth="1"/>
    <col min="10759" max="10759" width="14.7109375" style="30" customWidth="1"/>
    <col min="10760" max="11008" width="11.42578125" style="30"/>
    <col min="11009" max="11009" width="17.5703125" style="30" customWidth="1"/>
    <col min="11010" max="11010" width="14.140625" style="30" customWidth="1"/>
    <col min="11011" max="11011" width="15.140625" style="30" customWidth="1"/>
    <col min="11012" max="11012" width="16.42578125" style="30" customWidth="1"/>
    <col min="11013" max="11013" width="13.85546875" style="30" customWidth="1"/>
    <col min="11014" max="11014" width="13.140625" style="30" customWidth="1"/>
    <col min="11015" max="11015" width="14.7109375" style="30" customWidth="1"/>
    <col min="11016" max="11264" width="11.42578125" style="30"/>
    <col min="11265" max="11265" width="17.5703125" style="30" customWidth="1"/>
    <col min="11266" max="11266" width="14.140625" style="30" customWidth="1"/>
    <col min="11267" max="11267" width="15.140625" style="30" customWidth="1"/>
    <col min="11268" max="11268" width="16.42578125" style="30" customWidth="1"/>
    <col min="11269" max="11269" width="13.85546875" style="30" customWidth="1"/>
    <col min="11270" max="11270" width="13.140625" style="30" customWidth="1"/>
    <col min="11271" max="11271" width="14.7109375" style="30" customWidth="1"/>
    <col min="11272" max="11520" width="11.42578125" style="30"/>
    <col min="11521" max="11521" width="17.5703125" style="30" customWidth="1"/>
    <col min="11522" max="11522" width="14.140625" style="30" customWidth="1"/>
    <col min="11523" max="11523" width="15.140625" style="30" customWidth="1"/>
    <col min="11524" max="11524" width="16.42578125" style="30" customWidth="1"/>
    <col min="11525" max="11525" width="13.85546875" style="30" customWidth="1"/>
    <col min="11526" max="11526" width="13.140625" style="30" customWidth="1"/>
    <col min="11527" max="11527" width="14.7109375" style="30" customWidth="1"/>
    <col min="11528" max="11776" width="11.42578125" style="30"/>
    <col min="11777" max="11777" width="17.5703125" style="30" customWidth="1"/>
    <col min="11778" max="11778" width="14.140625" style="30" customWidth="1"/>
    <col min="11779" max="11779" width="15.140625" style="30" customWidth="1"/>
    <col min="11780" max="11780" width="16.42578125" style="30" customWidth="1"/>
    <col min="11781" max="11781" width="13.85546875" style="30" customWidth="1"/>
    <col min="11782" max="11782" width="13.140625" style="30" customWidth="1"/>
    <col min="11783" max="11783" width="14.7109375" style="30" customWidth="1"/>
    <col min="11784" max="12032" width="11.42578125" style="30"/>
    <col min="12033" max="12033" width="17.5703125" style="30" customWidth="1"/>
    <col min="12034" max="12034" width="14.140625" style="30" customWidth="1"/>
    <col min="12035" max="12035" width="15.140625" style="30" customWidth="1"/>
    <col min="12036" max="12036" width="16.42578125" style="30" customWidth="1"/>
    <col min="12037" max="12037" width="13.85546875" style="30" customWidth="1"/>
    <col min="12038" max="12038" width="13.140625" style="30" customWidth="1"/>
    <col min="12039" max="12039" width="14.7109375" style="30" customWidth="1"/>
    <col min="12040" max="12288" width="11.42578125" style="30"/>
    <col min="12289" max="12289" width="17.5703125" style="30" customWidth="1"/>
    <col min="12290" max="12290" width="14.140625" style="30" customWidth="1"/>
    <col min="12291" max="12291" width="15.140625" style="30" customWidth="1"/>
    <col min="12292" max="12292" width="16.42578125" style="30" customWidth="1"/>
    <col min="12293" max="12293" width="13.85546875" style="30" customWidth="1"/>
    <col min="12294" max="12294" width="13.140625" style="30" customWidth="1"/>
    <col min="12295" max="12295" width="14.7109375" style="30" customWidth="1"/>
    <col min="12296" max="12544" width="11.42578125" style="30"/>
    <col min="12545" max="12545" width="17.5703125" style="30" customWidth="1"/>
    <col min="12546" max="12546" width="14.140625" style="30" customWidth="1"/>
    <col min="12547" max="12547" width="15.140625" style="30" customWidth="1"/>
    <col min="12548" max="12548" width="16.42578125" style="30" customWidth="1"/>
    <col min="12549" max="12549" width="13.85546875" style="30" customWidth="1"/>
    <col min="12550" max="12550" width="13.140625" style="30" customWidth="1"/>
    <col min="12551" max="12551" width="14.7109375" style="30" customWidth="1"/>
    <col min="12552" max="12800" width="11.42578125" style="30"/>
    <col min="12801" max="12801" width="17.5703125" style="30" customWidth="1"/>
    <col min="12802" max="12802" width="14.140625" style="30" customWidth="1"/>
    <col min="12803" max="12803" width="15.140625" style="30" customWidth="1"/>
    <col min="12804" max="12804" width="16.42578125" style="30" customWidth="1"/>
    <col min="12805" max="12805" width="13.85546875" style="30" customWidth="1"/>
    <col min="12806" max="12806" width="13.140625" style="30" customWidth="1"/>
    <col min="12807" max="12807" width="14.7109375" style="30" customWidth="1"/>
    <col min="12808" max="13056" width="11.42578125" style="30"/>
    <col min="13057" max="13057" width="17.5703125" style="30" customWidth="1"/>
    <col min="13058" max="13058" width="14.140625" style="30" customWidth="1"/>
    <col min="13059" max="13059" width="15.140625" style="30" customWidth="1"/>
    <col min="13060" max="13060" width="16.42578125" style="30" customWidth="1"/>
    <col min="13061" max="13061" width="13.85546875" style="30" customWidth="1"/>
    <col min="13062" max="13062" width="13.140625" style="30" customWidth="1"/>
    <col min="13063" max="13063" width="14.7109375" style="30" customWidth="1"/>
    <col min="13064" max="13312" width="11.42578125" style="30"/>
    <col min="13313" max="13313" width="17.5703125" style="30" customWidth="1"/>
    <col min="13314" max="13314" width="14.140625" style="30" customWidth="1"/>
    <col min="13315" max="13315" width="15.140625" style="30" customWidth="1"/>
    <col min="13316" max="13316" width="16.42578125" style="30" customWidth="1"/>
    <col min="13317" max="13317" width="13.85546875" style="30" customWidth="1"/>
    <col min="13318" max="13318" width="13.140625" style="30" customWidth="1"/>
    <col min="13319" max="13319" width="14.7109375" style="30" customWidth="1"/>
    <col min="13320" max="13568" width="11.42578125" style="30"/>
    <col min="13569" max="13569" width="17.5703125" style="30" customWidth="1"/>
    <col min="13570" max="13570" width="14.140625" style="30" customWidth="1"/>
    <col min="13571" max="13571" width="15.140625" style="30" customWidth="1"/>
    <col min="13572" max="13572" width="16.42578125" style="30" customWidth="1"/>
    <col min="13573" max="13573" width="13.85546875" style="30" customWidth="1"/>
    <col min="13574" max="13574" width="13.140625" style="30" customWidth="1"/>
    <col min="13575" max="13575" width="14.7109375" style="30" customWidth="1"/>
    <col min="13576" max="13824" width="11.42578125" style="30"/>
    <col min="13825" max="13825" width="17.5703125" style="30" customWidth="1"/>
    <col min="13826" max="13826" width="14.140625" style="30" customWidth="1"/>
    <col min="13827" max="13827" width="15.140625" style="30" customWidth="1"/>
    <col min="13828" max="13828" width="16.42578125" style="30" customWidth="1"/>
    <col min="13829" max="13829" width="13.85546875" style="30" customWidth="1"/>
    <col min="13830" max="13830" width="13.140625" style="30" customWidth="1"/>
    <col min="13831" max="13831" width="14.7109375" style="30" customWidth="1"/>
    <col min="13832" max="14080" width="11.42578125" style="30"/>
    <col min="14081" max="14081" width="17.5703125" style="30" customWidth="1"/>
    <col min="14082" max="14082" width="14.140625" style="30" customWidth="1"/>
    <col min="14083" max="14083" width="15.140625" style="30" customWidth="1"/>
    <col min="14084" max="14084" width="16.42578125" style="30" customWidth="1"/>
    <col min="14085" max="14085" width="13.85546875" style="30" customWidth="1"/>
    <col min="14086" max="14086" width="13.140625" style="30" customWidth="1"/>
    <col min="14087" max="14087" width="14.7109375" style="30" customWidth="1"/>
    <col min="14088" max="14336" width="11.42578125" style="30"/>
    <col min="14337" max="14337" width="17.5703125" style="30" customWidth="1"/>
    <col min="14338" max="14338" width="14.140625" style="30" customWidth="1"/>
    <col min="14339" max="14339" width="15.140625" style="30" customWidth="1"/>
    <col min="14340" max="14340" width="16.42578125" style="30" customWidth="1"/>
    <col min="14341" max="14341" width="13.85546875" style="30" customWidth="1"/>
    <col min="14342" max="14342" width="13.140625" style="30" customWidth="1"/>
    <col min="14343" max="14343" width="14.7109375" style="30" customWidth="1"/>
    <col min="14344" max="14592" width="11.42578125" style="30"/>
    <col min="14593" max="14593" width="17.5703125" style="30" customWidth="1"/>
    <col min="14594" max="14594" width="14.140625" style="30" customWidth="1"/>
    <col min="14595" max="14595" width="15.140625" style="30" customWidth="1"/>
    <col min="14596" max="14596" width="16.42578125" style="30" customWidth="1"/>
    <col min="14597" max="14597" width="13.85546875" style="30" customWidth="1"/>
    <col min="14598" max="14598" width="13.140625" style="30" customWidth="1"/>
    <col min="14599" max="14599" width="14.7109375" style="30" customWidth="1"/>
    <col min="14600" max="14848" width="11.42578125" style="30"/>
    <col min="14849" max="14849" width="17.5703125" style="30" customWidth="1"/>
    <col min="14850" max="14850" width="14.140625" style="30" customWidth="1"/>
    <col min="14851" max="14851" width="15.140625" style="30" customWidth="1"/>
    <col min="14852" max="14852" width="16.42578125" style="30" customWidth="1"/>
    <col min="14853" max="14853" width="13.85546875" style="30" customWidth="1"/>
    <col min="14854" max="14854" width="13.140625" style="30" customWidth="1"/>
    <col min="14855" max="14855" width="14.7109375" style="30" customWidth="1"/>
    <col min="14856" max="15104" width="11.42578125" style="30"/>
    <col min="15105" max="15105" width="17.5703125" style="30" customWidth="1"/>
    <col min="15106" max="15106" width="14.140625" style="30" customWidth="1"/>
    <col min="15107" max="15107" width="15.140625" style="30" customWidth="1"/>
    <col min="15108" max="15108" width="16.42578125" style="30" customWidth="1"/>
    <col min="15109" max="15109" width="13.85546875" style="30" customWidth="1"/>
    <col min="15110" max="15110" width="13.140625" style="30" customWidth="1"/>
    <col min="15111" max="15111" width="14.7109375" style="30" customWidth="1"/>
    <col min="15112" max="15360" width="11.42578125" style="30"/>
    <col min="15361" max="15361" width="17.5703125" style="30" customWidth="1"/>
    <col min="15362" max="15362" width="14.140625" style="30" customWidth="1"/>
    <col min="15363" max="15363" width="15.140625" style="30" customWidth="1"/>
    <col min="15364" max="15364" width="16.42578125" style="30" customWidth="1"/>
    <col min="15365" max="15365" width="13.85546875" style="30" customWidth="1"/>
    <col min="15366" max="15366" width="13.140625" style="30" customWidth="1"/>
    <col min="15367" max="15367" width="14.7109375" style="30" customWidth="1"/>
    <col min="15368" max="15616" width="11.42578125" style="30"/>
    <col min="15617" max="15617" width="17.5703125" style="30" customWidth="1"/>
    <col min="15618" max="15618" width="14.140625" style="30" customWidth="1"/>
    <col min="15619" max="15619" width="15.140625" style="30" customWidth="1"/>
    <col min="15620" max="15620" width="16.42578125" style="30" customWidth="1"/>
    <col min="15621" max="15621" width="13.85546875" style="30" customWidth="1"/>
    <col min="15622" max="15622" width="13.140625" style="30" customWidth="1"/>
    <col min="15623" max="15623" width="14.7109375" style="30" customWidth="1"/>
    <col min="15624" max="15872" width="11.42578125" style="30"/>
    <col min="15873" max="15873" width="17.5703125" style="30" customWidth="1"/>
    <col min="15874" max="15874" width="14.140625" style="30" customWidth="1"/>
    <col min="15875" max="15875" width="15.140625" style="30" customWidth="1"/>
    <col min="15876" max="15876" width="16.42578125" style="30" customWidth="1"/>
    <col min="15877" max="15877" width="13.85546875" style="30" customWidth="1"/>
    <col min="15878" max="15878" width="13.140625" style="30" customWidth="1"/>
    <col min="15879" max="15879" width="14.7109375" style="30" customWidth="1"/>
    <col min="15880" max="16128" width="11.42578125" style="30"/>
    <col min="16129" max="16129" width="17.5703125" style="30" customWidth="1"/>
    <col min="16130" max="16130" width="14.140625" style="30" customWidth="1"/>
    <col min="16131" max="16131" width="15.140625" style="30" customWidth="1"/>
    <col min="16132" max="16132" width="16.42578125" style="30" customWidth="1"/>
    <col min="16133" max="16133" width="13.85546875" style="30" customWidth="1"/>
    <col min="16134" max="16134" width="13.140625" style="30" customWidth="1"/>
    <col min="16135" max="16135" width="14.7109375" style="30" customWidth="1"/>
    <col min="16136" max="16384" width="11.42578125" style="30"/>
  </cols>
  <sheetData>
    <row r="2" spans="2:7" ht="23.25" x14ac:dyDescent="0.25">
      <c r="D2" s="33" t="s">
        <v>193</v>
      </c>
    </row>
    <row r="4" spans="2:7" ht="25.5" customHeight="1" x14ac:dyDescent="0.25">
      <c r="B4" s="44" t="s">
        <v>194</v>
      </c>
      <c r="C4" s="34" t="s">
        <v>195</v>
      </c>
      <c r="D4" s="34" t="s">
        <v>196</v>
      </c>
      <c r="E4" s="34" t="s">
        <v>197</v>
      </c>
      <c r="F4" s="34" t="s">
        <v>198</v>
      </c>
      <c r="G4" s="34" t="s">
        <v>199</v>
      </c>
    </row>
    <row r="5" spans="2:7" x14ac:dyDescent="0.25">
      <c r="B5" s="45" t="s">
        <v>120</v>
      </c>
      <c r="C5" s="35">
        <v>8</v>
      </c>
      <c r="D5" s="35">
        <v>8</v>
      </c>
      <c r="E5" s="35">
        <v>0</v>
      </c>
      <c r="F5" s="35">
        <v>0</v>
      </c>
      <c r="G5" s="35">
        <v>0</v>
      </c>
    </row>
    <row r="6" spans="2:7" x14ac:dyDescent="0.25">
      <c r="B6" s="45" t="s">
        <v>121</v>
      </c>
      <c r="C6" s="35">
        <v>1</v>
      </c>
      <c r="D6" s="35">
        <v>1</v>
      </c>
      <c r="E6" s="35">
        <v>0</v>
      </c>
      <c r="F6" s="35">
        <v>0</v>
      </c>
      <c r="G6" s="35">
        <v>0</v>
      </c>
    </row>
    <row r="7" spans="2:7" x14ac:dyDescent="0.25">
      <c r="B7" s="45" t="s">
        <v>122</v>
      </c>
      <c r="C7" s="35">
        <v>1</v>
      </c>
      <c r="D7" s="35">
        <v>1</v>
      </c>
      <c r="E7" s="35">
        <v>0</v>
      </c>
      <c r="F7" s="35">
        <v>0</v>
      </c>
      <c r="G7" s="35">
        <v>0</v>
      </c>
    </row>
    <row r="8" spans="2:7" x14ac:dyDescent="0.25">
      <c r="B8" s="46" t="s">
        <v>123</v>
      </c>
      <c r="C8" s="36">
        <f t="shared" ref="C8:C18" si="0">SUM(D8:G8)</f>
        <v>1</v>
      </c>
      <c r="D8" s="36">
        <v>1</v>
      </c>
      <c r="E8" s="36"/>
      <c r="F8" s="36"/>
      <c r="G8" s="37"/>
    </row>
    <row r="9" spans="2:7" x14ac:dyDescent="0.25">
      <c r="B9" s="46" t="s">
        <v>108</v>
      </c>
      <c r="C9" s="36">
        <f t="shared" si="0"/>
        <v>0</v>
      </c>
      <c r="D9" s="36"/>
      <c r="E9" s="36"/>
      <c r="F9" s="36"/>
      <c r="G9" s="37"/>
    </row>
    <row r="10" spans="2:7" x14ac:dyDescent="0.25">
      <c r="B10" s="46" t="s">
        <v>124</v>
      </c>
      <c r="C10" s="36">
        <f t="shared" si="0"/>
        <v>1</v>
      </c>
      <c r="D10" s="36">
        <v>1</v>
      </c>
      <c r="E10" s="36"/>
      <c r="F10" s="36"/>
      <c r="G10" s="37"/>
    </row>
    <row r="11" spans="2:7" x14ac:dyDescent="0.25">
      <c r="B11" s="46" t="s">
        <v>97</v>
      </c>
      <c r="C11" s="36">
        <f t="shared" si="0"/>
        <v>0</v>
      </c>
      <c r="D11" s="36"/>
      <c r="E11" s="36"/>
      <c r="F11" s="36"/>
      <c r="G11" s="37"/>
    </row>
    <row r="12" spans="2:7" x14ac:dyDescent="0.25">
      <c r="B12" s="46" t="s">
        <v>98</v>
      </c>
      <c r="C12" s="36">
        <f t="shared" si="0"/>
        <v>0</v>
      </c>
      <c r="D12" s="36"/>
      <c r="E12" s="36"/>
      <c r="F12" s="36"/>
      <c r="G12" s="37"/>
    </row>
    <row r="13" spans="2:7" x14ac:dyDescent="0.25">
      <c r="B13" s="46" t="s">
        <v>99</v>
      </c>
      <c r="C13" s="36">
        <f t="shared" si="0"/>
        <v>2</v>
      </c>
      <c r="D13" s="36"/>
      <c r="E13" s="36">
        <v>2</v>
      </c>
      <c r="F13" s="36"/>
      <c r="G13" s="37"/>
    </row>
    <row r="14" spans="2:7" x14ac:dyDescent="0.25">
      <c r="B14" s="46" t="s">
        <v>107</v>
      </c>
      <c r="C14" s="36">
        <f t="shared" si="0"/>
        <v>1</v>
      </c>
      <c r="D14" s="36"/>
      <c r="E14" s="36"/>
      <c r="F14" s="36">
        <v>1</v>
      </c>
      <c r="G14" s="37"/>
    </row>
    <row r="15" spans="2:7" x14ac:dyDescent="0.25">
      <c r="B15" s="46" t="s">
        <v>102</v>
      </c>
      <c r="C15" s="36">
        <f t="shared" si="0"/>
        <v>1</v>
      </c>
      <c r="D15" s="36"/>
      <c r="E15" s="36"/>
      <c r="F15" s="36">
        <v>1</v>
      </c>
      <c r="G15" s="37"/>
    </row>
    <row r="16" spans="2:7" x14ac:dyDescent="0.25">
      <c r="B16" s="46" t="s">
        <v>117</v>
      </c>
      <c r="C16" s="36">
        <f t="shared" si="0"/>
        <v>2</v>
      </c>
      <c r="D16" s="36"/>
      <c r="E16" s="36">
        <v>2</v>
      </c>
      <c r="F16" s="36"/>
      <c r="G16" s="37"/>
    </row>
    <row r="17" spans="2:7" ht="15.75" customHeight="1" x14ac:dyDescent="0.25">
      <c r="B17" s="46" t="s">
        <v>102</v>
      </c>
      <c r="C17" s="36">
        <f t="shared" si="0"/>
        <v>1</v>
      </c>
      <c r="D17" s="36">
        <v>0</v>
      </c>
      <c r="E17" s="36">
        <v>1</v>
      </c>
      <c r="F17" s="38"/>
      <c r="G17" s="37"/>
    </row>
    <row r="18" spans="2:7" x14ac:dyDescent="0.25">
      <c r="B18" s="46" t="s">
        <v>200</v>
      </c>
      <c r="C18" s="36">
        <f t="shared" si="0"/>
        <v>1</v>
      </c>
      <c r="D18" s="36">
        <v>1</v>
      </c>
      <c r="E18" s="38"/>
      <c r="F18" s="36"/>
      <c r="G18" s="37"/>
    </row>
    <row r="19" spans="2:7" x14ac:dyDescent="0.25">
      <c r="B19" s="45" t="s">
        <v>100</v>
      </c>
      <c r="C19" s="35">
        <f>D19</f>
        <v>1</v>
      </c>
      <c r="D19" s="35">
        <v>1</v>
      </c>
      <c r="E19" s="39"/>
      <c r="F19" s="35"/>
      <c r="G19" s="40"/>
    </row>
    <row r="20" spans="2:7" x14ac:dyDescent="0.25">
      <c r="B20" s="45" t="s">
        <v>101</v>
      </c>
      <c r="C20" s="35">
        <f>D20</f>
        <v>1</v>
      </c>
      <c r="D20" s="35">
        <v>1</v>
      </c>
      <c r="E20" s="39"/>
      <c r="F20" s="35"/>
      <c r="G20" s="40"/>
    </row>
    <row r="21" spans="2:7" x14ac:dyDescent="0.25">
      <c r="B21" s="45" t="s">
        <v>102</v>
      </c>
      <c r="C21" s="35">
        <f>D21</f>
        <v>2</v>
      </c>
      <c r="D21" s="35">
        <v>2</v>
      </c>
      <c r="E21" s="35"/>
      <c r="F21" s="35"/>
      <c r="G21" s="40"/>
    </row>
    <row r="22" spans="2:7" x14ac:dyDescent="0.25">
      <c r="B22" s="45" t="s">
        <v>104</v>
      </c>
      <c r="C22" s="35">
        <f>D22</f>
        <v>1</v>
      </c>
      <c r="D22" s="35">
        <v>1</v>
      </c>
      <c r="E22" s="35"/>
      <c r="F22" s="35"/>
      <c r="G22" s="40"/>
    </row>
    <row r="23" spans="2:7" x14ac:dyDescent="0.25">
      <c r="B23" s="45" t="s">
        <v>108</v>
      </c>
      <c r="C23" s="35">
        <f>SUM(D23:G23)</f>
        <v>1</v>
      </c>
      <c r="D23" s="35"/>
      <c r="E23" s="35"/>
      <c r="F23" s="35">
        <v>1</v>
      </c>
      <c r="G23" s="40"/>
    </row>
    <row r="24" spans="2:7" x14ac:dyDescent="0.25">
      <c r="B24" s="45" t="s">
        <v>105</v>
      </c>
      <c r="C24" s="35">
        <f>D24</f>
        <v>1</v>
      </c>
      <c r="D24" s="35">
        <v>1</v>
      </c>
      <c r="E24" s="35"/>
      <c r="F24" s="35"/>
      <c r="G24" s="40"/>
    </row>
    <row r="25" spans="2:7" x14ac:dyDescent="0.25">
      <c r="B25" s="45" t="s">
        <v>106</v>
      </c>
      <c r="C25" s="35">
        <f>D25</f>
        <v>1</v>
      </c>
      <c r="D25" s="35">
        <v>1</v>
      </c>
      <c r="E25" s="35"/>
      <c r="F25" s="35"/>
      <c r="G25" s="40"/>
    </row>
    <row r="26" spans="2:7" ht="15.75" customHeight="1" x14ac:dyDescent="0.25">
      <c r="B26" s="46" t="s">
        <v>107</v>
      </c>
      <c r="C26" s="36">
        <f t="shared" ref="C26:C57" si="1">SUM(D26:G26)</f>
        <v>0</v>
      </c>
      <c r="D26" s="36">
        <v>0</v>
      </c>
      <c r="E26" s="36"/>
      <c r="F26" s="36"/>
      <c r="G26" s="37"/>
    </row>
    <row r="27" spans="2:7" x14ac:dyDescent="0.25">
      <c r="B27" s="46" t="s">
        <v>108</v>
      </c>
      <c r="C27" s="36">
        <f t="shared" si="1"/>
        <v>3</v>
      </c>
      <c r="D27" s="36">
        <v>0</v>
      </c>
      <c r="E27" s="41">
        <v>1</v>
      </c>
      <c r="F27" s="36">
        <v>2</v>
      </c>
      <c r="G27" s="37"/>
    </row>
    <row r="28" spans="2:7" x14ac:dyDescent="0.25">
      <c r="B28" s="46" t="s">
        <v>102</v>
      </c>
      <c r="C28" s="36">
        <f t="shared" si="1"/>
        <v>8</v>
      </c>
      <c r="D28" s="36"/>
      <c r="E28" s="41">
        <v>7</v>
      </c>
      <c r="F28" s="36">
        <v>1</v>
      </c>
      <c r="G28" s="37"/>
    </row>
    <row r="29" spans="2:7" x14ac:dyDescent="0.25">
      <c r="B29" s="46" t="s">
        <v>97</v>
      </c>
      <c r="C29" s="36">
        <f t="shared" si="1"/>
        <v>1</v>
      </c>
      <c r="D29" s="36"/>
      <c r="E29" s="41">
        <v>1</v>
      </c>
      <c r="F29" s="36"/>
      <c r="G29" s="37"/>
    </row>
    <row r="30" spans="2:7" x14ac:dyDescent="0.25">
      <c r="B30" s="46" t="s">
        <v>201</v>
      </c>
      <c r="C30" s="36">
        <f t="shared" si="1"/>
        <v>1</v>
      </c>
      <c r="D30" s="36"/>
      <c r="E30" s="41"/>
      <c r="F30" s="36">
        <v>1</v>
      </c>
      <c r="G30" s="37"/>
    </row>
    <row r="31" spans="2:7" x14ac:dyDescent="0.25">
      <c r="B31" s="46" t="s">
        <v>109</v>
      </c>
      <c r="C31" s="36">
        <f t="shared" si="1"/>
        <v>1</v>
      </c>
      <c r="D31" s="36">
        <v>1</v>
      </c>
      <c r="E31" s="36"/>
      <c r="F31" s="36"/>
      <c r="G31" s="37"/>
    </row>
    <row r="32" spans="2:7" x14ac:dyDescent="0.25">
      <c r="B32" s="46" t="s">
        <v>118</v>
      </c>
      <c r="C32" s="36">
        <f t="shared" si="1"/>
        <v>2</v>
      </c>
      <c r="D32" s="36">
        <v>1</v>
      </c>
      <c r="E32" s="36">
        <v>1</v>
      </c>
      <c r="F32" s="36"/>
      <c r="G32" s="37"/>
    </row>
    <row r="33" spans="2:7" x14ac:dyDescent="0.25">
      <c r="B33" s="46" t="s">
        <v>202</v>
      </c>
      <c r="C33" s="36">
        <f t="shared" si="1"/>
        <v>1</v>
      </c>
      <c r="D33" s="36">
        <v>1</v>
      </c>
      <c r="E33" s="36"/>
      <c r="F33" s="36"/>
      <c r="G33" s="37"/>
    </row>
    <row r="34" spans="2:7" x14ac:dyDescent="0.25">
      <c r="B34" s="46" t="s">
        <v>203</v>
      </c>
      <c r="C34" s="36">
        <f t="shared" si="1"/>
        <v>1</v>
      </c>
      <c r="D34" s="36">
        <v>1</v>
      </c>
      <c r="E34" s="36"/>
      <c r="F34" s="36"/>
      <c r="G34" s="37"/>
    </row>
    <row r="35" spans="2:7" x14ac:dyDescent="0.25">
      <c r="B35" s="46" t="s">
        <v>180</v>
      </c>
      <c r="C35" s="36">
        <f t="shared" si="1"/>
        <v>1</v>
      </c>
      <c r="D35" s="36">
        <v>1</v>
      </c>
      <c r="E35" s="36"/>
      <c r="F35" s="36"/>
      <c r="G35" s="37"/>
    </row>
    <row r="36" spans="2:7" x14ac:dyDescent="0.25">
      <c r="B36" s="46" t="s">
        <v>204</v>
      </c>
      <c r="C36" s="36">
        <f t="shared" si="1"/>
        <v>1</v>
      </c>
      <c r="D36" s="36">
        <v>1</v>
      </c>
      <c r="E36" s="36"/>
      <c r="F36" s="36"/>
      <c r="G36" s="37"/>
    </row>
    <row r="37" spans="2:7" x14ac:dyDescent="0.25">
      <c r="B37" s="46" t="s">
        <v>205</v>
      </c>
      <c r="C37" s="36">
        <f t="shared" si="1"/>
        <v>1</v>
      </c>
      <c r="D37" s="36">
        <v>1</v>
      </c>
      <c r="E37" s="36"/>
      <c r="F37" s="36"/>
      <c r="G37" s="37"/>
    </row>
    <row r="38" spans="2:7" x14ac:dyDescent="0.25">
      <c r="B38" s="46" t="s">
        <v>206</v>
      </c>
      <c r="C38" s="36">
        <f t="shared" si="1"/>
        <v>1</v>
      </c>
      <c r="D38" s="36">
        <v>1</v>
      </c>
      <c r="E38" s="36"/>
      <c r="F38" s="36"/>
      <c r="G38" s="37"/>
    </row>
    <row r="39" spans="2:7" x14ac:dyDescent="0.25">
      <c r="B39" s="46" t="s">
        <v>110</v>
      </c>
      <c r="C39" s="36">
        <f t="shared" si="1"/>
        <v>9</v>
      </c>
      <c r="D39" s="36">
        <v>3</v>
      </c>
      <c r="E39" s="36">
        <v>6</v>
      </c>
      <c r="F39" s="42"/>
      <c r="G39" s="42"/>
    </row>
    <row r="40" spans="2:7" x14ac:dyDescent="0.25">
      <c r="B40" s="46" t="s">
        <v>111</v>
      </c>
      <c r="C40" s="36">
        <f t="shared" si="1"/>
        <v>3</v>
      </c>
      <c r="D40" s="36">
        <v>3</v>
      </c>
      <c r="E40" s="36"/>
      <c r="F40" s="42"/>
      <c r="G40" s="42"/>
    </row>
    <row r="41" spans="2:7" x14ac:dyDescent="0.25">
      <c r="B41" s="46" t="s">
        <v>107</v>
      </c>
      <c r="C41" s="36">
        <f t="shared" si="1"/>
        <v>2</v>
      </c>
      <c r="D41" s="36"/>
      <c r="E41" s="36">
        <v>2</v>
      </c>
      <c r="F41" s="42"/>
      <c r="G41" s="42"/>
    </row>
    <row r="42" spans="2:7" x14ac:dyDescent="0.25">
      <c r="B42" s="46" t="s">
        <v>117</v>
      </c>
      <c r="C42" s="36">
        <f t="shared" si="1"/>
        <v>1</v>
      </c>
      <c r="D42" s="36"/>
      <c r="E42" s="36">
        <v>1</v>
      </c>
      <c r="F42" s="42"/>
      <c r="G42" s="42"/>
    </row>
    <row r="43" spans="2:7" x14ac:dyDescent="0.25">
      <c r="B43" s="46" t="s">
        <v>108</v>
      </c>
      <c r="C43" s="36">
        <f t="shared" si="1"/>
        <v>2</v>
      </c>
      <c r="D43" s="36"/>
      <c r="E43" s="36"/>
      <c r="F43" s="42">
        <v>2</v>
      </c>
      <c r="G43" s="42"/>
    </row>
    <row r="44" spans="2:7" x14ac:dyDescent="0.25">
      <c r="B44" s="46" t="s">
        <v>207</v>
      </c>
      <c r="C44" s="36">
        <f t="shared" si="1"/>
        <v>1</v>
      </c>
      <c r="D44" s="36">
        <v>1</v>
      </c>
      <c r="E44" s="42"/>
      <c r="F44" s="42"/>
      <c r="G44" s="42"/>
    </row>
    <row r="45" spans="2:7" x14ac:dyDescent="0.25">
      <c r="B45" s="46" t="s">
        <v>208</v>
      </c>
      <c r="C45" s="36">
        <f t="shared" si="1"/>
        <v>1</v>
      </c>
      <c r="D45" s="36">
        <v>1</v>
      </c>
      <c r="E45" s="42"/>
      <c r="F45" s="42"/>
      <c r="G45" s="42"/>
    </row>
    <row r="46" spans="2:7" x14ac:dyDescent="0.25">
      <c r="B46" s="46" t="s">
        <v>209</v>
      </c>
      <c r="C46" s="36">
        <f t="shared" si="1"/>
        <v>1</v>
      </c>
      <c r="D46" s="36">
        <v>1</v>
      </c>
      <c r="E46" s="42"/>
      <c r="F46" s="42"/>
      <c r="G46" s="42"/>
    </row>
    <row r="47" spans="2:7" x14ac:dyDescent="0.25">
      <c r="B47" s="46" t="s">
        <v>210</v>
      </c>
      <c r="C47" s="36">
        <f t="shared" si="1"/>
        <v>1</v>
      </c>
      <c r="D47" s="36">
        <v>1</v>
      </c>
      <c r="E47" s="42"/>
      <c r="F47" s="42"/>
      <c r="G47" s="42"/>
    </row>
    <row r="48" spans="2:7" x14ac:dyDescent="0.25">
      <c r="B48" s="46" t="s">
        <v>211</v>
      </c>
      <c r="C48" s="36">
        <f t="shared" si="1"/>
        <v>1</v>
      </c>
      <c r="D48" s="36">
        <v>1</v>
      </c>
      <c r="E48" s="42"/>
      <c r="F48" s="42"/>
      <c r="G48" s="42"/>
    </row>
    <row r="49" spans="2:7" ht="15.75" customHeight="1" x14ac:dyDescent="0.25">
      <c r="B49" s="45" t="s">
        <v>112</v>
      </c>
      <c r="C49" s="35">
        <f t="shared" si="1"/>
        <v>61</v>
      </c>
      <c r="D49" s="35"/>
      <c r="E49" s="39"/>
      <c r="F49" s="35">
        <v>61</v>
      </c>
      <c r="G49" s="40"/>
    </row>
    <row r="50" spans="2:7" x14ac:dyDescent="0.25">
      <c r="B50" s="45" t="s">
        <v>113</v>
      </c>
      <c r="C50" s="35">
        <f t="shared" si="1"/>
        <v>4</v>
      </c>
      <c r="D50" s="39"/>
      <c r="E50" s="35"/>
      <c r="F50" s="35">
        <v>4</v>
      </c>
      <c r="G50" s="40"/>
    </row>
    <row r="51" spans="2:7" x14ac:dyDescent="0.25">
      <c r="B51" s="45" t="s">
        <v>114</v>
      </c>
      <c r="C51" s="35">
        <f t="shared" si="1"/>
        <v>1</v>
      </c>
      <c r="D51" s="35"/>
      <c r="E51" s="35"/>
      <c r="F51" s="35">
        <v>1</v>
      </c>
      <c r="G51" s="40"/>
    </row>
    <row r="52" spans="2:7" x14ac:dyDescent="0.25">
      <c r="B52" s="45" t="s">
        <v>125</v>
      </c>
      <c r="C52" s="35">
        <f t="shared" si="1"/>
        <v>1</v>
      </c>
      <c r="D52" s="39"/>
      <c r="E52" s="35"/>
      <c r="F52" s="35">
        <v>1</v>
      </c>
      <c r="G52" s="40"/>
    </row>
    <row r="53" spans="2:7" x14ac:dyDescent="0.25">
      <c r="B53" s="46" t="s">
        <v>102</v>
      </c>
      <c r="C53" s="36">
        <f t="shared" si="1"/>
        <v>5</v>
      </c>
      <c r="D53" s="38"/>
      <c r="E53" s="36">
        <v>5</v>
      </c>
      <c r="F53" s="36"/>
      <c r="G53" s="37"/>
    </row>
    <row r="54" spans="2:7" x14ac:dyDescent="0.25">
      <c r="B54" s="46" t="s">
        <v>108</v>
      </c>
      <c r="C54" s="36">
        <f t="shared" si="1"/>
        <v>1</v>
      </c>
      <c r="D54" s="38"/>
      <c r="E54" s="36">
        <v>1</v>
      </c>
      <c r="F54" s="36"/>
      <c r="G54" s="37"/>
    </row>
    <row r="55" spans="2:7" x14ac:dyDescent="0.25">
      <c r="B55" s="46" t="s">
        <v>115</v>
      </c>
      <c r="C55" s="36">
        <f t="shared" si="1"/>
        <v>1</v>
      </c>
      <c r="D55" s="36">
        <v>1</v>
      </c>
      <c r="E55" s="36"/>
      <c r="F55" s="38"/>
      <c r="G55" s="37"/>
    </row>
    <row r="56" spans="2:7" x14ac:dyDescent="0.25">
      <c r="B56" s="46" t="s">
        <v>116</v>
      </c>
      <c r="C56" s="36">
        <f t="shared" si="1"/>
        <v>1</v>
      </c>
      <c r="D56" s="36">
        <v>1</v>
      </c>
      <c r="E56" s="36"/>
      <c r="F56" s="36"/>
      <c r="G56" s="37"/>
    </row>
    <row r="57" spans="2:7" x14ac:dyDescent="0.25">
      <c r="B57" s="46" t="s">
        <v>102</v>
      </c>
      <c r="C57" s="36">
        <f t="shared" si="1"/>
        <v>5</v>
      </c>
      <c r="D57" s="36"/>
      <c r="E57" s="36">
        <v>5</v>
      </c>
      <c r="F57" s="36"/>
      <c r="G57" s="37"/>
    </row>
    <row r="58" spans="2:7" x14ac:dyDescent="0.25">
      <c r="B58" s="46" t="s">
        <v>118</v>
      </c>
      <c r="C58" s="36">
        <f t="shared" ref="C58:C89" si="2">SUM(D58:G58)</f>
        <v>1</v>
      </c>
      <c r="D58" s="36"/>
      <c r="E58" s="36">
        <v>1</v>
      </c>
      <c r="F58" s="36"/>
      <c r="G58" s="37"/>
    </row>
    <row r="59" spans="2:7" x14ac:dyDescent="0.25">
      <c r="B59" s="46" t="s">
        <v>108</v>
      </c>
      <c r="C59" s="36">
        <f t="shared" si="2"/>
        <v>2</v>
      </c>
      <c r="D59" s="36"/>
      <c r="E59" s="36">
        <v>1</v>
      </c>
      <c r="F59" s="36">
        <v>1</v>
      </c>
      <c r="G59" s="37"/>
    </row>
    <row r="60" spans="2:7" x14ac:dyDescent="0.25">
      <c r="B60" s="45" t="s">
        <v>102</v>
      </c>
      <c r="C60" s="35">
        <f t="shared" si="2"/>
        <v>2</v>
      </c>
      <c r="D60" s="35">
        <v>2</v>
      </c>
      <c r="E60" s="39"/>
      <c r="F60" s="35"/>
      <c r="G60" s="40"/>
    </row>
    <row r="61" spans="2:7" x14ac:dyDescent="0.25">
      <c r="B61" s="45" t="s">
        <v>108</v>
      </c>
      <c r="C61" s="35">
        <f t="shared" si="2"/>
        <v>1</v>
      </c>
      <c r="D61" s="39"/>
      <c r="E61" s="35"/>
      <c r="F61" s="35">
        <v>1</v>
      </c>
      <c r="G61" s="40"/>
    </row>
    <row r="62" spans="2:7" x14ac:dyDescent="0.25">
      <c r="B62" s="45" t="s">
        <v>117</v>
      </c>
      <c r="C62" s="35">
        <f t="shared" si="2"/>
        <v>1</v>
      </c>
      <c r="D62" s="35"/>
      <c r="E62" s="35"/>
      <c r="F62" s="35">
        <v>1</v>
      </c>
      <c r="G62" s="40"/>
    </row>
    <row r="63" spans="2:7" x14ac:dyDescent="0.25">
      <c r="B63" s="45" t="s">
        <v>107</v>
      </c>
      <c r="C63" s="35">
        <f t="shared" si="2"/>
        <v>1</v>
      </c>
      <c r="D63" s="39"/>
      <c r="E63" s="35"/>
      <c r="F63" s="35">
        <v>1</v>
      </c>
      <c r="G63" s="40"/>
    </row>
    <row r="64" spans="2:7" x14ac:dyDescent="0.25">
      <c r="B64" s="45" t="s">
        <v>212</v>
      </c>
      <c r="C64" s="35">
        <f t="shared" si="2"/>
        <v>1</v>
      </c>
      <c r="D64" s="35"/>
      <c r="E64" s="35">
        <v>1</v>
      </c>
      <c r="F64" s="35"/>
      <c r="G64" s="40"/>
    </row>
    <row r="65" spans="2:7" x14ac:dyDescent="0.25">
      <c r="B65" s="45" t="s">
        <v>126</v>
      </c>
      <c r="C65" s="35">
        <f t="shared" si="2"/>
        <v>3</v>
      </c>
      <c r="D65" s="35"/>
      <c r="E65" s="35">
        <v>3</v>
      </c>
      <c r="F65" s="35"/>
      <c r="G65" s="40"/>
    </row>
    <row r="66" spans="2:7" x14ac:dyDescent="0.25">
      <c r="B66" s="45" t="s">
        <v>127</v>
      </c>
      <c r="C66" s="35">
        <f t="shared" si="2"/>
        <v>0</v>
      </c>
      <c r="D66" s="35"/>
      <c r="E66" s="35"/>
      <c r="F66" s="35"/>
      <c r="G66" s="40"/>
    </row>
    <row r="67" spans="2:7" x14ac:dyDescent="0.25">
      <c r="B67" s="45" t="s">
        <v>115</v>
      </c>
      <c r="C67" s="35">
        <f t="shared" si="2"/>
        <v>1</v>
      </c>
      <c r="D67" s="35">
        <v>1</v>
      </c>
      <c r="E67" s="35"/>
      <c r="F67" s="35"/>
      <c r="G67" s="40"/>
    </row>
    <row r="68" spans="2:7" x14ac:dyDescent="0.25">
      <c r="B68" s="45" t="s">
        <v>213</v>
      </c>
      <c r="C68" s="35">
        <f t="shared" si="2"/>
        <v>1</v>
      </c>
      <c r="D68" s="35">
        <v>1</v>
      </c>
      <c r="E68" s="35"/>
      <c r="F68" s="35"/>
      <c r="G68" s="40"/>
    </row>
    <row r="69" spans="2:7" x14ac:dyDescent="0.25">
      <c r="B69" s="45" t="s">
        <v>127</v>
      </c>
      <c r="C69" s="35">
        <f t="shared" si="2"/>
        <v>1</v>
      </c>
      <c r="D69" s="35"/>
      <c r="E69" s="35">
        <v>1</v>
      </c>
      <c r="F69" s="35"/>
      <c r="G69" s="40"/>
    </row>
    <row r="70" spans="2:7" ht="15.75" customHeight="1" x14ac:dyDescent="0.25">
      <c r="B70" s="46" t="s">
        <v>115</v>
      </c>
      <c r="C70" s="36">
        <f t="shared" si="2"/>
        <v>1</v>
      </c>
      <c r="D70" s="36">
        <v>1</v>
      </c>
      <c r="E70" s="36"/>
      <c r="F70" s="36"/>
      <c r="G70" s="37"/>
    </row>
    <row r="71" spans="2:7" x14ac:dyDescent="0.25">
      <c r="B71" s="46" t="s">
        <v>213</v>
      </c>
      <c r="C71" s="36">
        <f t="shared" si="2"/>
        <v>1</v>
      </c>
      <c r="D71" s="36">
        <v>1</v>
      </c>
      <c r="E71" s="36"/>
      <c r="F71" s="36"/>
      <c r="G71" s="37"/>
    </row>
    <row r="72" spans="2:7" x14ac:dyDescent="0.25">
      <c r="B72" s="46" t="s">
        <v>118</v>
      </c>
      <c r="C72" s="36">
        <f t="shared" si="2"/>
        <v>2</v>
      </c>
      <c r="D72" s="36">
        <v>2</v>
      </c>
      <c r="E72" s="38"/>
      <c r="F72" s="36"/>
      <c r="G72" s="37"/>
    </row>
    <row r="73" spans="2:7" x14ac:dyDescent="0.25">
      <c r="B73" s="46" t="s">
        <v>108</v>
      </c>
      <c r="C73" s="36">
        <f t="shared" si="2"/>
        <v>1</v>
      </c>
      <c r="D73" s="36"/>
      <c r="E73" s="36">
        <v>1</v>
      </c>
      <c r="F73" s="36"/>
      <c r="G73" s="37"/>
    </row>
    <row r="74" spans="2:7" x14ac:dyDescent="0.25">
      <c r="B74" s="46" t="s">
        <v>110</v>
      </c>
      <c r="C74" s="36">
        <f t="shared" si="2"/>
        <v>8</v>
      </c>
      <c r="D74" s="36"/>
      <c r="E74" s="36">
        <v>4</v>
      </c>
      <c r="F74" s="36">
        <v>4</v>
      </c>
      <c r="G74" s="37"/>
    </row>
    <row r="75" spans="2:7" x14ac:dyDescent="0.25">
      <c r="B75" s="46" t="s">
        <v>107</v>
      </c>
      <c r="C75" s="36">
        <f t="shared" si="2"/>
        <v>1</v>
      </c>
      <c r="D75" s="38"/>
      <c r="E75" s="36">
        <v>1</v>
      </c>
      <c r="F75" s="36"/>
      <c r="G75" s="37"/>
    </row>
    <row r="76" spans="2:7" x14ac:dyDescent="0.25">
      <c r="B76" s="46" t="s">
        <v>128</v>
      </c>
      <c r="C76" s="36">
        <f t="shared" si="2"/>
        <v>5</v>
      </c>
      <c r="D76" s="38"/>
      <c r="E76" s="36">
        <v>5</v>
      </c>
      <c r="F76" s="36"/>
      <c r="G76" s="37"/>
    </row>
    <row r="77" spans="2:7" x14ac:dyDescent="0.25">
      <c r="B77" s="46" t="s">
        <v>129</v>
      </c>
      <c r="C77" s="36">
        <f t="shared" si="2"/>
        <v>1</v>
      </c>
      <c r="D77" s="38"/>
      <c r="E77" s="36">
        <v>1</v>
      </c>
      <c r="F77" s="36"/>
      <c r="G77" s="37"/>
    </row>
    <row r="78" spans="2:7" x14ac:dyDescent="0.25">
      <c r="B78" s="46" t="s">
        <v>130</v>
      </c>
      <c r="C78" s="36">
        <f t="shared" si="2"/>
        <v>3</v>
      </c>
      <c r="D78" s="36"/>
      <c r="E78" s="36">
        <v>3</v>
      </c>
      <c r="F78" s="38"/>
      <c r="G78" s="37"/>
    </row>
    <row r="79" spans="2:7" x14ac:dyDescent="0.25">
      <c r="B79" s="46" t="s">
        <v>131</v>
      </c>
      <c r="C79" s="36">
        <f t="shared" si="2"/>
        <v>0</v>
      </c>
      <c r="D79" s="38"/>
      <c r="E79" s="36"/>
      <c r="F79" s="36"/>
      <c r="G79" s="37"/>
    </row>
    <row r="80" spans="2:7" x14ac:dyDescent="0.25">
      <c r="B80" s="46" t="s">
        <v>214</v>
      </c>
      <c r="C80" s="36">
        <f t="shared" si="2"/>
        <v>1</v>
      </c>
      <c r="D80" s="38"/>
      <c r="E80" s="36"/>
      <c r="F80" s="36">
        <v>1</v>
      </c>
      <c r="G80" s="37"/>
    </row>
    <row r="81" spans="2:7" x14ac:dyDescent="0.25">
      <c r="B81" s="46" t="s">
        <v>132</v>
      </c>
      <c r="C81" s="36">
        <f t="shared" si="2"/>
        <v>5</v>
      </c>
      <c r="D81" s="36"/>
      <c r="E81" s="36">
        <v>5</v>
      </c>
      <c r="F81" s="36"/>
      <c r="G81" s="37"/>
    </row>
    <row r="82" spans="2:7" x14ac:dyDescent="0.25">
      <c r="B82" s="46" t="s">
        <v>117</v>
      </c>
      <c r="C82" s="36">
        <f t="shared" si="2"/>
        <v>4</v>
      </c>
      <c r="D82" s="38"/>
      <c r="E82" s="36">
        <v>1</v>
      </c>
      <c r="F82" s="36">
        <v>3</v>
      </c>
      <c r="G82" s="37"/>
    </row>
    <row r="83" spans="2:7" x14ac:dyDescent="0.25">
      <c r="B83" s="46" t="s">
        <v>133</v>
      </c>
      <c r="C83" s="36">
        <f t="shared" si="2"/>
        <v>1</v>
      </c>
      <c r="D83" s="38"/>
      <c r="E83" s="36">
        <v>1</v>
      </c>
      <c r="F83" s="36"/>
      <c r="G83" s="37"/>
    </row>
    <row r="84" spans="2:7" x14ac:dyDescent="0.25">
      <c r="B84" s="46" t="s">
        <v>134</v>
      </c>
      <c r="C84" s="36">
        <f t="shared" si="2"/>
        <v>2</v>
      </c>
      <c r="D84" s="36"/>
      <c r="E84" s="36">
        <v>1</v>
      </c>
      <c r="F84" s="36">
        <v>1</v>
      </c>
      <c r="G84" s="37"/>
    </row>
    <row r="85" spans="2:7" x14ac:dyDescent="0.25">
      <c r="B85" s="46" t="s">
        <v>135</v>
      </c>
      <c r="C85" s="36">
        <f t="shared" si="2"/>
        <v>2</v>
      </c>
      <c r="D85" s="36"/>
      <c r="E85" s="36">
        <v>2</v>
      </c>
      <c r="F85" s="36"/>
      <c r="G85" s="37"/>
    </row>
    <row r="86" spans="2:7" x14ac:dyDescent="0.25">
      <c r="B86" s="46" t="s">
        <v>127</v>
      </c>
      <c r="C86" s="36">
        <f t="shared" si="2"/>
        <v>2</v>
      </c>
      <c r="D86" s="36"/>
      <c r="E86" s="36">
        <v>2</v>
      </c>
      <c r="F86" s="36"/>
      <c r="G86" s="37"/>
    </row>
    <row r="87" spans="2:7" ht="15.75" customHeight="1" x14ac:dyDescent="0.25">
      <c r="B87" s="45" t="s">
        <v>102</v>
      </c>
      <c r="C87" s="35">
        <f t="shared" si="2"/>
        <v>3</v>
      </c>
      <c r="D87" s="35">
        <v>0</v>
      </c>
      <c r="E87" s="35">
        <v>3</v>
      </c>
      <c r="F87" s="39"/>
      <c r="G87" s="40"/>
    </row>
    <row r="88" spans="2:7" x14ac:dyDescent="0.25">
      <c r="B88" s="45" t="s">
        <v>98</v>
      </c>
      <c r="C88" s="35">
        <f t="shared" si="2"/>
        <v>1</v>
      </c>
      <c r="D88" s="35">
        <v>1</v>
      </c>
      <c r="E88" s="35"/>
      <c r="F88" s="35"/>
      <c r="G88" s="40"/>
    </row>
    <row r="89" spans="2:7" x14ac:dyDescent="0.25">
      <c r="B89" s="45" t="s">
        <v>108</v>
      </c>
      <c r="C89" s="35">
        <f t="shared" si="2"/>
        <v>1</v>
      </c>
      <c r="D89" s="35">
        <v>0</v>
      </c>
      <c r="E89" s="35">
        <v>1</v>
      </c>
      <c r="F89" s="35"/>
      <c r="G89" s="40"/>
    </row>
    <row r="90" spans="2:7" x14ac:dyDescent="0.25">
      <c r="B90" s="45" t="s">
        <v>136</v>
      </c>
      <c r="C90" s="35">
        <f t="shared" ref="C90:C121" si="3">SUM(D90:G90)</f>
        <v>1</v>
      </c>
      <c r="D90" s="35">
        <v>0</v>
      </c>
      <c r="E90" s="35">
        <v>1</v>
      </c>
      <c r="F90" s="35"/>
      <c r="G90" s="40"/>
    </row>
    <row r="91" spans="2:7" x14ac:dyDescent="0.25">
      <c r="B91" s="45" t="s">
        <v>115</v>
      </c>
      <c r="C91" s="35">
        <f t="shared" si="3"/>
        <v>1</v>
      </c>
      <c r="D91" s="35">
        <v>1</v>
      </c>
      <c r="E91" s="35"/>
      <c r="F91" s="35"/>
      <c r="G91" s="40"/>
    </row>
    <row r="92" spans="2:7" x14ac:dyDescent="0.25">
      <c r="B92" s="46" t="s">
        <v>115</v>
      </c>
      <c r="C92" s="36">
        <f t="shared" si="3"/>
        <v>1</v>
      </c>
      <c r="D92" s="36">
        <v>1</v>
      </c>
      <c r="E92" s="36"/>
      <c r="F92" s="38"/>
      <c r="G92" s="37"/>
    </row>
    <row r="93" spans="2:7" x14ac:dyDescent="0.25">
      <c r="B93" s="46" t="s">
        <v>102</v>
      </c>
      <c r="C93" s="36">
        <f t="shared" si="3"/>
        <v>6</v>
      </c>
      <c r="D93" s="36">
        <v>1</v>
      </c>
      <c r="E93" s="36">
        <v>3</v>
      </c>
      <c r="F93" s="36">
        <v>2</v>
      </c>
      <c r="G93" s="37"/>
    </row>
    <row r="94" spans="2:7" x14ac:dyDescent="0.25">
      <c r="B94" s="46" t="s">
        <v>174</v>
      </c>
      <c r="C94" s="36">
        <f t="shared" si="3"/>
        <v>1</v>
      </c>
      <c r="D94" s="36">
        <v>1</v>
      </c>
      <c r="E94" s="36"/>
      <c r="F94" s="36"/>
      <c r="G94" s="37"/>
    </row>
    <row r="95" spans="2:7" x14ac:dyDescent="0.25">
      <c r="B95" s="46" t="s">
        <v>137</v>
      </c>
      <c r="C95" s="36">
        <f t="shared" si="3"/>
        <v>1</v>
      </c>
      <c r="D95" s="36">
        <v>1</v>
      </c>
      <c r="E95" s="36"/>
      <c r="F95" s="36"/>
      <c r="G95" s="37"/>
    </row>
    <row r="96" spans="2:7" x14ac:dyDescent="0.25">
      <c r="B96" s="46" t="s">
        <v>138</v>
      </c>
      <c r="C96" s="36">
        <f t="shared" si="3"/>
        <v>2</v>
      </c>
      <c r="D96" s="36"/>
      <c r="E96" s="36"/>
      <c r="F96" s="36">
        <v>2</v>
      </c>
      <c r="G96" s="37"/>
    </row>
    <row r="97" spans="2:7" x14ac:dyDescent="0.25">
      <c r="B97" s="46" t="s">
        <v>139</v>
      </c>
      <c r="C97" s="36">
        <f t="shared" si="3"/>
        <v>0</v>
      </c>
      <c r="D97" s="36"/>
      <c r="E97" s="36"/>
      <c r="F97" s="36"/>
      <c r="G97" s="37"/>
    </row>
    <row r="98" spans="2:7" x14ac:dyDescent="0.25">
      <c r="B98" s="46" t="s">
        <v>140</v>
      </c>
      <c r="C98" s="36">
        <f t="shared" si="3"/>
        <v>2</v>
      </c>
      <c r="D98" s="36"/>
      <c r="E98" s="36">
        <v>2</v>
      </c>
      <c r="F98" s="36"/>
      <c r="G98" s="37"/>
    </row>
    <row r="99" spans="2:7" x14ac:dyDescent="0.25">
      <c r="B99" s="46" t="s">
        <v>127</v>
      </c>
      <c r="C99" s="36">
        <f t="shared" si="3"/>
        <v>7</v>
      </c>
      <c r="D99" s="36"/>
      <c r="E99" s="36">
        <v>7</v>
      </c>
      <c r="F99" s="36"/>
      <c r="G99" s="37"/>
    </row>
    <row r="100" spans="2:7" x14ac:dyDescent="0.25">
      <c r="B100" s="46" t="s">
        <v>215</v>
      </c>
      <c r="C100" s="36">
        <f t="shared" si="3"/>
        <v>7</v>
      </c>
      <c r="D100" s="36"/>
      <c r="E100" s="36"/>
      <c r="F100" s="36">
        <v>7</v>
      </c>
      <c r="G100" s="37"/>
    </row>
    <row r="101" spans="2:7" x14ac:dyDescent="0.25">
      <c r="B101" s="46" t="s">
        <v>141</v>
      </c>
      <c r="C101" s="36">
        <f t="shared" si="3"/>
        <v>12</v>
      </c>
      <c r="D101" s="36"/>
      <c r="E101" s="36">
        <v>12</v>
      </c>
      <c r="F101" s="36"/>
      <c r="G101" s="37"/>
    </row>
    <row r="102" spans="2:7" x14ac:dyDescent="0.25">
      <c r="B102" s="46" t="s">
        <v>108</v>
      </c>
      <c r="C102" s="36">
        <f t="shared" si="3"/>
        <v>6</v>
      </c>
      <c r="D102" s="36"/>
      <c r="E102" s="36">
        <v>2</v>
      </c>
      <c r="F102" s="36">
        <v>4</v>
      </c>
      <c r="G102" s="37"/>
    </row>
    <row r="103" spans="2:7" x14ac:dyDescent="0.25">
      <c r="B103" s="46" t="s">
        <v>142</v>
      </c>
      <c r="C103" s="36">
        <f t="shared" si="3"/>
        <v>1</v>
      </c>
      <c r="D103" s="36"/>
      <c r="E103" s="36">
        <v>1</v>
      </c>
      <c r="F103" s="36"/>
      <c r="G103" s="37"/>
    </row>
    <row r="104" spans="2:7" x14ac:dyDescent="0.25">
      <c r="B104" s="46" t="s">
        <v>143</v>
      </c>
      <c r="C104" s="36">
        <f t="shared" si="3"/>
        <v>5</v>
      </c>
      <c r="D104" s="36"/>
      <c r="E104" s="36">
        <v>5</v>
      </c>
      <c r="F104" s="36"/>
      <c r="G104" s="37"/>
    </row>
    <row r="105" spans="2:7" x14ac:dyDescent="0.25">
      <c r="B105" s="46" t="s">
        <v>144</v>
      </c>
      <c r="C105" s="36">
        <f t="shared" si="3"/>
        <v>1</v>
      </c>
      <c r="D105" s="36"/>
      <c r="E105" s="36">
        <v>1</v>
      </c>
      <c r="F105" s="36"/>
      <c r="G105" s="37"/>
    </row>
    <row r="106" spans="2:7" x14ac:dyDescent="0.25">
      <c r="B106" s="46" t="s">
        <v>145</v>
      </c>
      <c r="C106" s="36">
        <f t="shared" si="3"/>
        <v>2</v>
      </c>
      <c r="D106" s="36"/>
      <c r="E106" s="36">
        <v>2</v>
      </c>
      <c r="F106" s="36"/>
      <c r="G106" s="37"/>
    </row>
    <row r="107" spans="2:7" x14ac:dyDescent="0.25">
      <c r="B107" s="46" t="s">
        <v>146</v>
      </c>
      <c r="C107" s="36">
        <f t="shared" si="3"/>
        <v>6</v>
      </c>
      <c r="D107" s="36"/>
      <c r="E107" s="36">
        <v>6</v>
      </c>
      <c r="F107" s="36"/>
      <c r="G107" s="37"/>
    </row>
    <row r="108" spans="2:7" x14ac:dyDescent="0.25">
      <c r="B108" s="46" t="s">
        <v>147</v>
      </c>
      <c r="C108" s="36">
        <f t="shared" si="3"/>
        <v>2</v>
      </c>
      <c r="D108" s="36"/>
      <c r="E108" s="36">
        <v>2</v>
      </c>
      <c r="F108" s="36"/>
      <c r="G108" s="37"/>
    </row>
    <row r="109" spans="2:7" x14ac:dyDescent="0.25">
      <c r="B109" s="46" t="s">
        <v>148</v>
      </c>
      <c r="C109" s="36">
        <f t="shared" si="3"/>
        <v>4</v>
      </c>
      <c r="D109" s="36"/>
      <c r="E109" s="36">
        <v>2</v>
      </c>
      <c r="F109" s="36">
        <v>2</v>
      </c>
      <c r="G109" s="37"/>
    </row>
    <row r="110" spans="2:7" x14ac:dyDescent="0.25">
      <c r="B110" s="46" t="s">
        <v>149</v>
      </c>
      <c r="C110" s="36">
        <f t="shared" si="3"/>
        <v>3</v>
      </c>
      <c r="D110" s="36"/>
      <c r="E110" s="36">
        <v>3</v>
      </c>
      <c r="F110" s="36"/>
      <c r="G110" s="37"/>
    </row>
    <row r="111" spans="2:7" x14ac:dyDescent="0.25">
      <c r="B111" s="46" t="s">
        <v>150</v>
      </c>
      <c r="C111" s="36">
        <f t="shared" si="3"/>
        <v>1</v>
      </c>
      <c r="D111" s="36"/>
      <c r="E111" s="36">
        <v>1</v>
      </c>
      <c r="F111" s="36"/>
      <c r="G111" s="37"/>
    </row>
    <row r="112" spans="2:7" x14ac:dyDescent="0.25">
      <c r="B112" s="46" t="s">
        <v>151</v>
      </c>
      <c r="C112" s="36">
        <f t="shared" si="3"/>
        <v>1</v>
      </c>
      <c r="D112" s="36"/>
      <c r="E112" s="36">
        <v>1</v>
      </c>
      <c r="F112" s="36"/>
      <c r="G112" s="37"/>
    </row>
    <row r="113" spans="2:7" x14ac:dyDescent="0.25">
      <c r="B113" s="46" t="s">
        <v>152</v>
      </c>
      <c r="C113" s="36">
        <f t="shared" si="3"/>
        <v>1</v>
      </c>
      <c r="D113" s="36"/>
      <c r="E113" s="36">
        <v>1</v>
      </c>
      <c r="F113" s="36"/>
      <c r="G113" s="37"/>
    </row>
    <row r="114" spans="2:7" x14ac:dyDescent="0.25">
      <c r="B114" s="46" t="s">
        <v>153</v>
      </c>
      <c r="C114" s="36">
        <f t="shared" si="3"/>
        <v>5</v>
      </c>
      <c r="D114" s="36"/>
      <c r="E114" s="36">
        <v>5</v>
      </c>
      <c r="F114" s="36"/>
      <c r="G114" s="37"/>
    </row>
    <row r="115" spans="2:7" x14ac:dyDescent="0.25">
      <c r="B115" s="46" t="s">
        <v>154</v>
      </c>
      <c r="C115" s="36">
        <f t="shared" si="3"/>
        <v>1</v>
      </c>
      <c r="D115" s="36"/>
      <c r="E115" s="36">
        <v>1</v>
      </c>
      <c r="F115" s="36"/>
      <c r="G115" s="37"/>
    </row>
    <row r="116" spans="2:7" x14ac:dyDescent="0.25">
      <c r="B116" s="46" t="s">
        <v>155</v>
      </c>
      <c r="C116" s="36">
        <f t="shared" si="3"/>
        <v>1</v>
      </c>
      <c r="D116" s="36"/>
      <c r="E116" s="36">
        <v>1</v>
      </c>
      <c r="F116" s="36"/>
      <c r="G116" s="37"/>
    </row>
    <row r="117" spans="2:7" x14ac:dyDescent="0.25">
      <c r="B117" s="46" t="s">
        <v>117</v>
      </c>
      <c r="C117" s="36">
        <f t="shared" si="3"/>
        <v>3</v>
      </c>
      <c r="D117" s="36"/>
      <c r="E117" s="36">
        <v>3</v>
      </c>
      <c r="F117" s="36"/>
      <c r="G117" s="37"/>
    </row>
    <row r="118" spans="2:7" x14ac:dyDescent="0.25">
      <c r="B118" s="46" t="s">
        <v>156</v>
      </c>
      <c r="C118" s="36">
        <f t="shared" si="3"/>
        <v>1</v>
      </c>
      <c r="D118" s="36"/>
      <c r="E118" s="36">
        <v>1</v>
      </c>
      <c r="F118" s="36"/>
      <c r="G118" s="37"/>
    </row>
    <row r="119" spans="2:7" x14ac:dyDescent="0.25">
      <c r="B119" s="46" t="s">
        <v>157</v>
      </c>
      <c r="C119" s="36">
        <f t="shared" si="3"/>
        <v>1</v>
      </c>
      <c r="D119" s="36"/>
      <c r="E119" s="36">
        <v>1</v>
      </c>
      <c r="F119" s="36"/>
      <c r="G119" s="37"/>
    </row>
    <row r="120" spans="2:7" x14ac:dyDescent="0.25">
      <c r="B120" s="46" t="s">
        <v>158</v>
      </c>
      <c r="C120" s="36">
        <f t="shared" si="3"/>
        <v>0</v>
      </c>
      <c r="D120" s="36"/>
      <c r="E120" s="36"/>
      <c r="F120" s="36"/>
      <c r="G120" s="37"/>
    </row>
    <row r="121" spans="2:7" x14ac:dyDescent="0.25">
      <c r="B121" s="46" t="s">
        <v>159</v>
      </c>
      <c r="C121" s="36">
        <f t="shared" si="3"/>
        <v>0</v>
      </c>
      <c r="D121" s="36"/>
      <c r="E121" s="36"/>
      <c r="F121" s="36"/>
      <c r="G121" s="37"/>
    </row>
    <row r="122" spans="2:7" x14ac:dyDescent="0.25">
      <c r="B122" s="46" t="s">
        <v>216</v>
      </c>
      <c r="C122" s="36">
        <f t="shared" ref="C122:C153" si="4">SUM(D122:G122)</f>
        <v>3</v>
      </c>
      <c r="D122" s="36"/>
      <c r="E122" s="36">
        <v>3</v>
      </c>
      <c r="F122" s="36"/>
      <c r="G122" s="37"/>
    </row>
    <row r="123" spans="2:7" x14ac:dyDescent="0.25">
      <c r="B123" s="46" t="s">
        <v>160</v>
      </c>
      <c r="C123" s="36">
        <f t="shared" si="4"/>
        <v>0</v>
      </c>
      <c r="D123" s="36"/>
      <c r="E123" s="36"/>
      <c r="F123" s="36"/>
      <c r="G123" s="37"/>
    </row>
    <row r="124" spans="2:7" x14ac:dyDescent="0.25">
      <c r="B124" s="46" t="s">
        <v>161</v>
      </c>
      <c r="C124" s="36">
        <f t="shared" si="4"/>
        <v>1</v>
      </c>
      <c r="D124" s="36"/>
      <c r="E124" s="36">
        <v>1</v>
      </c>
      <c r="F124" s="36"/>
      <c r="G124" s="37"/>
    </row>
    <row r="125" spans="2:7" x14ac:dyDescent="0.25">
      <c r="B125" s="46" t="s">
        <v>162</v>
      </c>
      <c r="C125" s="36">
        <f t="shared" si="4"/>
        <v>2</v>
      </c>
      <c r="D125" s="36"/>
      <c r="E125" s="36">
        <v>1</v>
      </c>
      <c r="F125" s="36">
        <v>1</v>
      </c>
      <c r="G125" s="37"/>
    </row>
    <row r="126" spans="2:7" x14ac:dyDescent="0.25">
      <c r="B126" s="46" t="s">
        <v>217</v>
      </c>
      <c r="C126" s="36">
        <f t="shared" si="4"/>
        <v>2</v>
      </c>
      <c r="D126" s="36"/>
      <c r="E126" s="36">
        <v>2</v>
      </c>
      <c r="F126" s="36"/>
      <c r="G126" s="37"/>
    </row>
    <row r="127" spans="2:7" x14ac:dyDescent="0.25">
      <c r="B127" s="46" t="s">
        <v>218</v>
      </c>
      <c r="C127" s="36">
        <f t="shared" si="4"/>
        <v>1</v>
      </c>
      <c r="D127" s="36"/>
      <c r="E127" s="36"/>
      <c r="F127" s="36">
        <v>1</v>
      </c>
      <c r="G127" s="37"/>
    </row>
    <row r="128" spans="2:7" x14ac:dyDescent="0.25">
      <c r="B128" s="46" t="s">
        <v>163</v>
      </c>
      <c r="C128" s="36">
        <f t="shared" si="4"/>
        <v>0</v>
      </c>
      <c r="D128" s="36"/>
      <c r="E128" s="36"/>
      <c r="F128" s="36"/>
      <c r="G128" s="37"/>
    </row>
    <row r="129" spans="2:7" x14ac:dyDescent="0.25">
      <c r="B129" s="45" t="s">
        <v>98</v>
      </c>
      <c r="C129" s="35">
        <f t="shared" si="4"/>
        <v>1</v>
      </c>
      <c r="D129" s="35">
        <v>1</v>
      </c>
      <c r="E129" s="35"/>
      <c r="F129" s="39"/>
      <c r="G129" s="40"/>
    </row>
    <row r="130" spans="2:7" x14ac:dyDescent="0.25">
      <c r="B130" s="45" t="s">
        <v>115</v>
      </c>
      <c r="C130" s="35">
        <f t="shared" si="4"/>
        <v>1</v>
      </c>
      <c r="D130" s="35">
        <v>1</v>
      </c>
      <c r="E130" s="35"/>
      <c r="F130" s="39"/>
      <c r="G130" s="40"/>
    </row>
    <row r="131" spans="2:7" x14ac:dyDescent="0.25">
      <c r="B131" s="45" t="s">
        <v>102</v>
      </c>
      <c r="C131" s="35">
        <f t="shared" si="4"/>
        <v>11</v>
      </c>
      <c r="D131" s="35">
        <v>1</v>
      </c>
      <c r="E131" s="35">
        <v>7</v>
      </c>
      <c r="F131" s="35">
        <v>3</v>
      </c>
      <c r="G131" s="40"/>
    </row>
    <row r="132" spans="2:7" x14ac:dyDescent="0.25">
      <c r="B132" s="45" t="s">
        <v>103</v>
      </c>
      <c r="C132" s="35">
        <f t="shared" si="4"/>
        <v>0</v>
      </c>
      <c r="D132" s="35"/>
      <c r="E132" s="35"/>
      <c r="F132" s="35"/>
      <c r="G132" s="40"/>
    </row>
    <row r="133" spans="2:7" x14ac:dyDescent="0.25">
      <c r="B133" s="45" t="s">
        <v>108</v>
      </c>
      <c r="C133" s="35">
        <f t="shared" si="4"/>
        <v>2</v>
      </c>
      <c r="D133" s="35"/>
      <c r="E133" s="35">
        <v>2</v>
      </c>
      <c r="F133" s="35"/>
      <c r="G133" s="40"/>
    </row>
    <row r="134" spans="2:7" x14ac:dyDescent="0.25">
      <c r="B134" s="45" t="s">
        <v>164</v>
      </c>
      <c r="C134" s="35">
        <f t="shared" si="4"/>
        <v>2</v>
      </c>
      <c r="D134" s="35"/>
      <c r="E134" s="35">
        <v>2</v>
      </c>
      <c r="F134" s="35"/>
      <c r="G134" s="40"/>
    </row>
    <row r="135" spans="2:7" x14ac:dyDescent="0.25">
      <c r="B135" s="45" t="s">
        <v>97</v>
      </c>
      <c r="C135" s="35">
        <f t="shared" si="4"/>
        <v>2</v>
      </c>
      <c r="D135" s="35"/>
      <c r="E135" s="35"/>
      <c r="F135" s="35">
        <v>2</v>
      </c>
      <c r="G135" s="40"/>
    </row>
    <row r="136" spans="2:7" x14ac:dyDescent="0.25">
      <c r="B136" s="45" t="s">
        <v>107</v>
      </c>
      <c r="C136" s="35">
        <f t="shared" si="4"/>
        <v>14</v>
      </c>
      <c r="D136" s="35"/>
      <c r="E136" s="35">
        <v>11</v>
      </c>
      <c r="F136" s="35">
        <v>3</v>
      </c>
      <c r="G136" s="40"/>
    </row>
    <row r="137" spans="2:7" x14ac:dyDescent="0.25">
      <c r="B137" s="45" t="s">
        <v>165</v>
      </c>
      <c r="C137" s="35">
        <f t="shared" si="4"/>
        <v>0</v>
      </c>
      <c r="D137" s="35"/>
      <c r="E137" s="35"/>
      <c r="F137" s="35"/>
      <c r="G137" s="40"/>
    </row>
    <row r="138" spans="2:7" x14ac:dyDescent="0.25">
      <c r="B138" s="45" t="s">
        <v>166</v>
      </c>
      <c r="C138" s="35">
        <f t="shared" si="4"/>
        <v>1</v>
      </c>
      <c r="D138" s="35"/>
      <c r="E138" s="35">
        <v>1</v>
      </c>
      <c r="F138" s="35"/>
      <c r="G138" s="40"/>
    </row>
    <row r="139" spans="2:7" x14ac:dyDescent="0.25">
      <c r="B139" s="45" t="s">
        <v>167</v>
      </c>
      <c r="C139" s="35">
        <f t="shared" si="4"/>
        <v>1</v>
      </c>
      <c r="D139" s="35"/>
      <c r="E139" s="35">
        <v>1</v>
      </c>
      <c r="F139" s="35"/>
      <c r="G139" s="40"/>
    </row>
    <row r="140" spans="2:7" x14ac:dyDescent="0.25">
      <c r="B140" s="45" t="s">
        <v>168</v>
      </c>
      <c r="C140" s="35">
        <f t="shared" si="4"/>
        <v>2</v>
      </c>
      <c r="D140" s="35"/>
      <c r="E140" s="35">
        <v>1</v>
      </c>
      <c r="F140" s="35">
        <v>1</v>
      </c>
      <c r="G140" s="40"/>
    </row>
    <row r="141" spans="2:7" x14ac:dyDescent="0.25">
      <c r="B141" s="45" t="s">
        <v>169</v>
      </c>
      <c r="C141" s="35">
        <f t="shared" si="4"/>
        <v>1</v>
      </c>
      <c r="D141" s="35"/>
      <c r="E141" s="35">
        <v>1</v>
      </c>
      <c r="F141" s="35"/>
      <c r="G141" s="40"/>
    </row>
    <row r="142" spans="2:7" x14ac:dyDescent="0.25">
      <c r="B142" s="45" t="s">
        <v>219</v>
      </c>
      <c r="C142" s="35">
        <f t="shared" si="4"/>
        <v>1</v>
      </c>
      <c r="D142" s="35"/>
      <c r="E142" s="35">
        <v>1</v>
      </c>
      <c r="F142" s="35"/>
      <c r="G142" s="40"/>
    </row>
    <row r="143" spans="2:7" x14ac:dyDescent="0.25">
      <c r="B143" s="45" t="s">
        <v>127</v>
      </c>
      <c r="C143" s="35">
        <f t="shared" si="4"/>
        <v>5</v>
      </c>
      <c r="D143" s="35"/>
      <c r="E143" s="35">
        <v>5</v>
      </c>
      <c r="F143" s="35"/>
      <c r="G143" s="40"/>
    </row>
    <row r="144" spans="2:7" x14ac:dyDescent="0.25">
      <c r="B144" s="45" t="s">
        <v>220</v>
      </c>
      <c r="C144" s="35">
        <f t="shared" si="4"/>
        <v>7</v>
      </c>
      <c r="D144" s="35"/>
      <c r="E144" s="35">
        <v>7</v>
      </c>
      <c r="F144" s="35"/>
      <c r="G144" s="40"/>
    </row>
    <row r="145" spans="2:7" ht="15.75" customHeight="1" x14ac:dyDescent="0.25">
      <c r="B145" s="45" t="s">
        <v>115</v>
      </c>
      <c r="C145" s="35">
        <f t="shared" si="4"/>
        <v>1</v>
      </c>
      <c r="D145" s="35">
        <v>1</v>
      </c>
      <c r="E145" s="35"/>
      <c r="F145" s="39"/>
      <c r="G145" s="40"/>
    </row>
    <row r="146" spans="2:7" x14ac:dyDescent="0.25">
      <c r="B146" s="45" t="s">
        <v>102</v>
      </c>
      <c r="C146" s="35">
        <f t="shared" si="4"/>
        <v>8</v>
      </c>
      <c r="D146" s="35">
        <v>1</v>
      </c>
      <c r="E146" s="35">
        <v>1</v>
      </c>
      <c r="F146" s="35">
        <v>6</v>
      </c>
      <c r="G146" s="40"/>
    </row>
    <row r="147" spans="2:7" x14ac:dyDescent="0.25">
      <c r="B147" s="45" t="s">
        <v>131</v>
      </c>
      <c r="C147" s="35">
        <f t="shared" si="4"/>
        <v>0</v>
      </c>
      <c r="D147" s="35"/>
      <c r="E147" s="35"/>
      <c r="F147" s="35"/>
      <c r="G147" s="40"/>
    </row>
    <row r="148" spans="2:7" x14ac:dyDescent="0.25">
      <c r="B148" s="45" t="s">
        <v>170</v>
      </c>
      <c r="C148" s="35">
        <f t="shared" si="4"/>
        <v>0</v>
      </c>
      <c r="D148" s="35"/>
      <c r="E148" s="35"/>
      <c r="F148" s="35"/>
      <c r="G148" s="40"/>
    </row>
    <row r="149" spans="2:7" x14ac:dyDescent="0.25">
      <c r="B149" s="45" t="s">
        <v>171</v>
      </c>
      <c r="C149" s="35">
        <f t="shared" si="4"/>
        <v>23</v>
      </c>
      <c r="D149" s="35"/>
      <c r="E149" s="35">
        <v>21</v>
      </c>
      <c r="F149" s="35">
        <v>2</v>
      </c>
      <c r="G149" s="40"/>
    </row>
    <row r="150" spans="2:7" x14ac:dyDescent="0.25">
      <c r="B150" s="45" t="s">
        <v>172</v>
      </c>
      <c r="C150" s="35">
        <f t="shared" si="4"/>
        <v>4</v>
      </c>
      <c r="D150" s="39"/>
      <c r="E150" s="39"/>
      <c r="F150" s="35">
        <v>4</v>
      </c>
      <c r="G150" s="40"/>
    </row>
    <row r="151" spans="2:7" x14ac:dyDescent="0.25">
      <c r="B151" s="45" t="s">
        <v>173</v>
      </c>
      <c r="C151" s="35">
        <f t="shared" si="4"/>
        <v>0</v>
      </c>
      <c r="D151" s="39"/>
      <c r="E151" s="39"/>
      <c r="F151" s="35"/>
      <c r="G151" s="40"/>
    </row>
    <row r="152" spans="2:7" x14ac:dyDescent="0.25">
      <c r="B152" s="45" t="s">
        <v>108</v>
      </c>
      <c r="C152" s="35">
        <f t="shared" si="4"/>
        <v>3</v>
      </c>
      <c r="D152" s="39"/>
      <c r="E152" s="35">
        <v>1</v>
      </c>
      <c r="F152" s="35">
        <v>2</v>
      </c>
      <c r="G152" s="40"/>
    </row>
    <row r="153" spans="2:7" x14ac:dyDescent="0.25">
      <c r="B153" s="45" t="s">
        <v>107</v>
      </c>
      <c r="C153" s="35">
        <f t="shared" si="4"/>
        <v>1</v>
      </c>
      <c r="D153" s="39"/>
      <c r="E153" s="35">
        <v>1</v>
      </c>
      <c r="F153" s="35"/>
      <c r="G153" s="40"/>
    </row>
    <row r="154" spans="2:7" ht="15.75" customHeight="1" x14ac:dyDescent="0.25">
      <c r="B154" s="46" t="s">
        <v>115</v>
      </c>
      <c r="C154" s="36">
        <f t="shared" ref="C154:C185" si="5">SUM(D154:G154)</f>
        <v>1</v>
      </c>
      <c r="D154" s="36">
        <v>1</v>
      </c>
      <c r="E154" s="36"/>
      <c r="F154" s="38"/>
      <c r="G154" s="37"/>
    </row>
    <row r="155" spans="2:7" x14ac:dyDescent="0.25">
      <c r="B155" s="46" t="s">
        <v>102</v>
      </c>
      <c r="C155" s="36">
        <f t="shared" si="5"/>
        <v>7</v>
      </c>
      <c r="D155" s="36">
        <v>0</v>
      </c>
      <c r="E155" s="36">
        <v>5</v>
      </c>
      <c r="F155" s="36">
        <v>2</v>
      </c>
      <c r="G155" s="37"/>
    </row>
    <row r="156" spans="2:7" x14ac:dyDescent="0.25">
      <c r="B156" s="46" t="s">
        <v>118</v>
      </c>
      <c r="C156" s="36">
        <f t="shared" si="5"/>
        <v>2</v>
      </c>
      <c r="D156" s="36">
        <v>1</v>
      </c>
      <c r="E156" s="36">
        <v>1</v>
      </c>
      <c r="F156" s="36"/>
      <c r="G156" s="37"/>
    </row>
    <row r="157" spans="2:7" x14ac:dyDescent="0.25">
      <c r="B157" s="46" t="s">
        <v>174</v>
      </c>
      <c r="C157" s="36">
        <f t="shared" si="5"/>
        <v>1</v>
      </c>
      <c r="D157" s="36">
        <v>1</v>
      </c>
      <c r="E157" s="36"/>
      <c r="F157" s="36"/>
      <c r="G157" s="37"/>
    </row>
    <row r="158" spans="2:7" x14ac:dyDescent="0.25">
      <c r="B158" s="46" t="s">
        <v>221</v>
      </c>
      <c r="C158" s="36">
        <f t="shared" si="5"/>
        <v>1</v>
      </c>
      <c r="D158" s="36">
        <v>1</v>
      </c>
      <c r="E158" s="36"/>
      <c r="F158" s="36"/>
      <c r="G158" s="37"/>
    </row>
    <row r="159" spans="2:7" ht="15.75" customHeight="1" x14ac:dyDescent="0.25">
      <c r="B159" s="46" t="s">
        <v>115</v>
      </c>
      <c r="C159" s="36">
        <f t="shared" si="5"/>
        <v>1</v>
      </c>
      <c r="D159" s="36">
        <v>1</v>
      </c>
      <c r="E159" s="38"/>
      <c r="F159" s="36"/>
      <c r="G159" s="37"/>
    </row>
    <row r="160" spans="2:7" x14ac:dyDescent="0.25">
      <c r="B160" s="46" t="s">
        <v>181</v>
      </c>
      <c r="C160" s="36">
        <f t="shared" si="5"/>
        <v>1</v>
      </c>
      <c r="D160" s="36">
        <v>1</v>
      </c>
      <c r="E160" s="38"/>
      <c r="F160" s="36"/>
      <c r="G160" s="37"/>
    </row>
    <row r="161" spans="2:7" x14ac:dyDescent="0.25">
      <c r="B161" s="46" t="s">
        <v>102</v>
      </c>
      <c r="C161" s="36">
        <f t="shared" si="5"/>
        <v>4</v>
      </c>
      <c r="D161" s="36">
        <v>1</v>
      </c>
      <c r="E161" s="36">
        <v>2</v>
      </c>
      <c r="F161" s="36">
        <v>1</v>
      </c>
      <c r="G161" s="37"/>
    </row>
    <row r="162" spans="2:7" x14ac:dyDescent="0.25">
      <c r="B162" s="46" t="s">
        <v>108</v>
      </c>
      <c r="C162" s="36">
        <f t="shared" si="5"/>
        <v>0</v>
      </c>
      <c r="D162" s="36">
        <v>0</v>
      </c>
      <c r="E162" s="36"/>
      <c r="F162" s="36"/>
      <c r="G162" s="37"/>
    </row>
    <row r="163" spans="2:7" x14ac:dyDescent="0.25">
      <c r="B163" s="46" t="s">
        <v>107</v>
      </c>
      <c r="C163" s="36">
        <f t="shared" si="5"/>
        <v>1</v>
      </c>
      <c r="D163" s="36">
        <v>0</v>
      </c>
      <c r="E163" s="36"/>
      <c r="F163" s="36">
        <v>1</v>
      </c>
      <c r="G163" s="37"/>
    </row>
    <row r="164" spans="2:7" ht="15.75" customHeight="1" x14ac:dyDescent="0.25">
      <c r="B164" s="46" t="s">
        <v>115</v>
      </c>
      <c r="C164" s="36">
        <f t="shared" si="5"/>
        <v>1</v>
      </c>
      <c r="D164" s="36">
        <v>1</v>
      </c>
      <c r="E164" s="36"/>
      <c r="F164" s="36"/>
      <c r="G164" s="42"/>
    </row>
    <row r="165" spans="2:7" x14ac:dyDescent="0.25">
      <c r="B165" s="46" t="s">
        <v>175</v>
      </c>
      <c r="C165" s="36">
        <f t="shared" si="5"/>
        <v>8</v>
      </c>
      <c r="D165" s="36">
        <v>0</v>
      </c>
      <c r="E165" s="36">
        <v>8</v>
      </c>
      <c r="F165" s="36"/>
      <c r="G165" s="42"/>
    </row>
    <row r="166" spans="2:7" x14ac:dyDescent="0.25">
      <c r="B166" s="46" t="s">
        <v>107</v>
      </c>
      <c r="C166" s="36">
        <f t="shared" si="5"/>
        <v>24</v>
      </c>
      <c r="D166" s="36">
        <v>0</v>
      </c>
      <c r="E166" s="36">
        <v>6</v>
      </c>
      <c r="F166" s="36">
        <v>18</v>
      </c>
      <c r="G166" s="42"/>
    </row>
    <row r="167" spans="2:7" x14ac:dyDescent="0.25">
      <c r="B167" s="46" t="s">
        <v>176</v>
      </c>
      <c r="C167" s="36">
        <f t="shared" si="5"/>
        <v>1</v>
      </c>
      <c r="D167" s="36">
        <v>0</v>
      </c>
      <c r="E167" s="36">
        <v>1</v>
      </c>
      <c r="F167" s="36"/>
      <c r="G167" s="42"/>
    </row>
    <row r="168" spans="2:7" x14ac:dyDescent="0.25">
      <c r="B168" s="46" t="s">
        <v>102</v>
      </c>
      <c r="C168" s="36">
        <f t="shared" si="5"/>
        <v>39</v>
      </c>
      <c r="D168" s="36">
        <v>9</v>
      </c>
      <c r="E168" s="36">
        <v>14</v>
      </c>
      <c r="F168" s="36">
        <v>16</v>
      </c>
      <c r="G168" s="42"/>
    </row>
    <row r="169" spans="2:7" x14ac:dyDescent="0.25">
      <c r="B169" s="46" t="s">
        <v>108</v>
      </c>
      <c r="C169" s="36">
        <f t="shared" si="5"/>
        <v>32</v>
      </c>
      <c r="D169" s="36"/>
      <c r="E169" s="36">
        <v>2</v>
      </c>
      <c r="F169" s="36">
        <v>30</v>
      </c>
      <c r="G169" s="42"/>
    </row>
    <row r="170" spans="2:7" x14ac:dyDescent="0.25">
      <c r="B170" s="46" t="s">
        <v>119</v>
      </c>
      <c r="C170" s="36">
        <f t="shared" si="5"/>
        <v>1</v>
      </c>
      <c r="D170" s="36"/>
      <c r="E170" s="36"/>
      <c r="F170" s="36">
        <v>1</v>
      </c>
      <c r="G170" s="42"/>
    </row>
    <row r="171" spans="2:7" x14ac:dyDescent="0.25">
      <c r="B171" s="46" t="s">
        <v>117</v>
      </c>
      <c r="C171" s="36">
        <f t="shared" si="5"/>
        <v>1</v>
      </c>
      <c r="D171" s="36"/>
      <c r="E171" s="36"/>
      <c r="F171" s="36">
        <v>1</v>
      </c>
      <c r="G171" s="42"/>
    </row>
    <row r="172" spans="2:7" x14ac:dyDescent="0.25">
      <c r="B172" s="46" t="s">
        <v>222</v>
      </c>
      <c r="C172" s="36">
        <f t="shared" si="5"/>
        <v>1</v>
      </c>
      <c r="D172" s="36"/>
      <c r="E172" s="36"/>
      <c r="F172" s="36">
        <v>1</v>
      </c>
      <c r="G172" s="42"/>
    </row>
    <row r="173" spans="2:7" x14ac:dyDescent="0.25">
      <c r="B173" s="46" t="s">
        <v>223</v>
      </c>
      <c r="C173" s="36">
        <f t="shared" si="5"/>
        <v>1</v>
      </c>
      <c r="D173" s="36"/>
      <c r="E173" s="36">
        <v>1</v>
      </c>
      <c r="F173" s="36"/>
      <c r="G173" s="42"/>
    </row>
    <row r="174" spans="2:7" x14ac:dyDescent="0.25">
      <c r="B174" s="46" t="s">
        <v>224</v>
      </c>
      <c r="C174" s="36">
        <f t="shared" si="5"/>
        <v>1</v>
      </c>
      <c r="D174" s="36">
        <v>1</v>
      </c>
      <c r="E174" s="36"/>
      <c r="F174" s="36"/>
      <c r="G174" s="42"/>
    </row>
    <row r="175" spans="2:7" x14ac:dyDescent="0.25">
      <c r="B175" s="46" t="s">
        <v>225</v>
      </c>
      <c r="C175" s="36">
        <f t="shared" si="5"/>
        <v>1</v>
      </c>
      <c r="D175" s="36">
        <v>1</v>
      </c>
      <c r="E175" s="36"/>
      <c r="F175" s="36"/>
      <c r="G175" s="42"/>
    </row>
    <row r="176" spans="2:7" x14ac:dyDescent="0.25">
      <c r="B176" s="46" t="s">
        <v>226</v>
      </c>
      <c r="C176" s="36">
        <f t="shared" si="5"/>
        <v>1</v>
      </c>
      <c r="D176" s="36">
        <v>1</v>
      </c>
      <c r="E176" s="36"/>
      <c r="F176" s="36"/>
      <c r="G176" s="42"/>
    </row>
    <row r="177" spans="2:7" x14ac:dyDescent="0.25">
      <c r="B177" s="46" t="s">
        <v>182</v>
      </c>
      <c r="C177" s="36">
        <f t="shared" si="5"/>
        <v>2</v>
      </c>
      <c r="D177" s="36">
        <v>1</v>
      </c>
      <c r="E177" s="36"/>
      <c r="F177" s="36">
        <v>1</v>
      </c>
      <c r="G177" s="42"/>
    </row>
    <row r="178" spans="2:7" x14ac:dyDescent="0.25">
      <c r="B178" s="46" t="s">
        <v>227</v>
      </c>
      <c r="C178" s="36">
        <f t="shared" si="5"/>
        <v>1</v>
      </c>
      <c r="D178" s="36">
        <v>1</v>
      </c>
      <c r="E178" s="36"/>
      <c r="F178" s="36"/>
      <c r="G178" s="42"/>
    </row>
    <row r="179" spans="2:7" x14ac:dyDescent="0.25">
      <c r="B179" s="46" t="s">
        <v>127</v>
      </c>
      <c r="C179" s="36">
        <f t="shared" si="5"/>
        <v>8</v>
      </c>
      <c r="D179" s="36"/>
      <c r="E179" s="36">
        <v>8</v>
      </c>
      <c r="F179" s="36"/>
      <c r="G179" s="42"/>
    </row>
    <row r="180" spans="2:7" x14ac:dyDescent="0.25">
      <c r="B180" s="46" t="s">
        <v>108</v>
      </c>
      <c r="C180" s="36">
        <f t="shared" si="5"/>
        <v>0</v>
      </c>
      <c r="D180" s="36"/>
      <c r="E180" s="36"/>
      <c r="F180" s="36"/>
      <c r="G180" s="42"/>
    </row>
    <row r="181" spans="2:7" x14ac:dyDescent="0.25">
      <c r="B181" s="46" t="s">
        <v>127</v>
      </c>
      <c r="C181" s="36">
        <f t="shared" si="5"/>
        <v>1</v>
      </c>
      <c r="D181" s="36"/>
      <c r="E181" s="36"/>
      <c r="F181" s="36">
        <v>1</v>
      </c>
      <c r="G181" s="42"/>
    </row>
    <row r="182" spans="2:7" x14ac:dyDescent="0.25">
      <c r="B182" s="46" t="s">
        <v>107</v>
      </c>
      <c r="C182" s="36">
        <f t="shared" si="5"/>
        <v>2</v>
      </c>
      <c r="D182" s="36"/>
      <c r="E182" s="36"/>
      <c r="F182" s="36">
        <v>2</v>
      </c>
      <c r="G182" s="42"/>
    </row>
    <row r="183" spans="2:7" x14ac:dyDescent="0.25">
      <c r="B183" s="46" t="s">
        <v>102</v>
      </c>
      <c r="C183" s="36">
        <f t="shared" si="5"/>
        <v>1</v>
      </c>
      <c r="D183" s="36"/>
      <c r="E183" s="36"/>
      <c r="F183" s="36">
        <v>1</v>
      </c>
      <c r="G183" s="42"/>
    </row>
    <row r="184" spans="2:7" x14ac:dyDescent="0.25">
      <c r="B184" s="45" t="s">
        <v>177</v>
      </c>
      <c r="C184" s="35">
        <f t="shared" si="5"/>
        <v>81</v>
      </c>
      <c r="D184" s="39"/>
      <c r="E184" s="39"/>
      <c r="F184" s="35">
        <v>81</v>
      </c>
      <c r="G184" s="40"/>
    </row>
    <row r="185" spans="2:7" x14ac:dyDescent="0.25">
      <c r="B185" s="46" t="s">
        <v>178</v>
      </c>
      <c r="C185" s="36">
        <f t="shared" si="5"/>
        <v>37</v>
      </c>
      <c r="D185" s="36"/>
      <c r="E185" s="36"/>
      <c r="F185" s="36">
        <v>37</v>
      </c>
      <c r="G185" s="36"/>
    </row>
    <row r="186" spans="2:7" x14ac:dyDescent="0.25">
      <c r="B186" s="46" t="s">
        <v>179</v>
      </c>
      <c r="C186" s="36">
        <f t="shared" ref="C186" si="6">SUM(D186:G186)</f>
        <v>1</v>
      </c>
      <c r="D186" s="36"/>
      <c r="E186" s="36"/>
      <c r="F186" s="36">
        <v>1</v>
      </c>
      <c r="G186" s="42"/>
    </row>
  </sheetData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2021-04-14T18:18:16Z</dcterms:modified>
</cp:coreProperties>
</file>