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0\CONTABLES\"/>
    </mc:Choice>
  </mc:AlternateContent>
  <bookViews>
    <workbookView xWindow="120" yWindow="225" windowWidth="20730" windowHeight="1170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53" i="1" l="1"/>
  <c r="G53" i="1"/>
  <c r="H48" i="1"/>
  <c r="H58" i="1"/>
  <c r="G48" i="1"/>
  <c r="G58" i="1"/>
  <c r="H25" i="1"/>
  <c r="H44" i="1"/>
  <c r="G25" i="1"/>
  <c r="H12" i="1"/>
  <c r="G12" i="1"/>
  <c r="G70" i="1"/>
  <c r="G69" i="1"/>
  <c r="H70" i="1"/>
  <c r="H69" i="1"/>
  <c r="H76" i="1"/>
  <c r="G64" i="1"/>
  <c r="G63" i="1"/>
  <c r="G76" i="1"/>
  <c r="H64" i="1"/>
  <c r="H63" i="1"/>
  <c r="G44" i="1"/>
  <c r="G79" i="1"/>
  <c r="G82" i="1"/>
  <c r="H79" i="1"/>
  <c r="H82" i="1"/>
</calcChain>
</file>

<file path=xl/sharedStrings.xml><?xml version="1.0" encoding="utf-8"?>
<sst xmlns="http://schemas.openxmlformats.org/spreadsheetml/2006/main" count="66" uniqueCount="58">
  <si>
    <t>Estado de Flujos de Efectivo</t>
  </si>
  <si>
    <t>(Pesos)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</si>
  <si>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</si>
  <si>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</si>
  <si>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</si>
  <si>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</si>
  <si>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</si>
  <si>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</si>
  <si>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</si>
  <si>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</si>
  <si>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</si>
  <si>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</si>
  <si>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Aplicación</t>
  </si>
  <si>
    <t>Otras Aplicaciones de Inversión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</si>
  <si>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</si>
  <si>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</si>
  <si>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</si>
  <si>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</si>
  <si>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</si>
  <si>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</si>
  <si>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</si>
  <si>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</si>
  <si>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</si>
  <si>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</si>
  <si>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</si>
  <si>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</si>
  <si>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</si>
  <si>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</si>
  <si>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</si>
  <si>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</si>
  <si>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</si>
  <si>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</si>
  <si>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</si>
  <si>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</si>
  <si>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</si>
  <si>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</si>
  <si>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</si>
  <si>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</si>
  <si>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</si>
  <si>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</si>
  <si>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</si>
  <si>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</si>
  <si>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Operación</t>
  </si>
  <si>
    <t>Otras Aplicaciones de Operación</t>
  </si>
  <si>
    <t>Otros Orígenes de Financiamiento</t>
  </si>
  <si>
    <t>Otras Aplicaciones de Financiamiento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</si>
  <si>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</si>
  <si>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</si>
  <si>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</si>
  <si>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
Aportaciones </t>
  </si>
  <si>
    <t xml:space="preserve">Transferencias, Asignaciones, Subsidios y Subvenciones, y Pensiones y Jubilaciones </t>
  </si>
  <si>
    <t>Municipio de Hecelchakán</t>
  </si>
  <si>
    <t>Del 1 de Enero al 31 de Diciembre de 2020 y 2019</t>
  </si>
  <si>
    <t>PROF. CARLOS RENE BALAN MEDINA</t>
  </si>
  <si>
    <t xml:space="preserve">          SINDICO DE HACIENDA</t>
  </si>
  <si>
    <t>C.P. LUIS JORGE POOT MOO</t>
  </si>
  <si>
    <t>TESORERO MUNICIPAL</t>
  </si>
  <si>
    <t>CUENTA PUBLICA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</si>
</sst>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2" fillId="2" borderId="0" xfId="3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vertical="top"/>
    </xf>
    <xf numFmtId="0" fontId="5" fillId="2" borderId="1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3" fillId="2" borderId="0" xfId="3" applyNumberFormat="1" applyFont="1" applyFill="1" applyBorder="1" applyAlignment="1">
      <alignment vertical="top"/>
    </xf>
    <xf numFmtId="3" fontId="2" fillId="2" borderId="0" xfId="3" applyNumberFormat="1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0" fontId="3" fillId="2" borderId="0" xfId="3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3" fontId="2" fillId="2" borderId="0" xfId="3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vertical="top"/>
    </xf>
    <xf numFmtId="0" fontId="2" fillId="2" borderId="2" xfId="3" applyFont="1" applyFill="1" applyBorder="1" applyAlignment="1">
      <alignment vertical="top"/>
    </xf>
    <xf numFmtId="3" fontId="3" fillId="2" borderId="2" xfId="3" applyNumberFormat="1" applyFont="1" applyFill="1" applyBorder="1" applyAlignment="1">
      <alignment vertical="top"/>
    </xf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3" fontId="2" fillId="2" borderId="0" xfId="3" applyNumberFormat="1" applyFont="1" applyFill="1" applyBorder="1" applyAlignment="1" applyProtection="1">
      <alignment horizontal="right" vertical="top" wrapText="1"/>
      <protection locked="0"/>
    </xf>
    <xf numFmtId="0" fontId="5" fillId="2" borderId="4" xfId="0" applyFont="1" applyFill="1" applyBorder="1" applyAlignment="1"/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/>
    </xf>
    <xf numFmtId="3" fontId="2" fillId="2" borderId="0" xfId="3" applyNumberFormat="1" applyFont="1" applyFill="1" applyBorder="1" applyAlignment="1" applyProtection="1">
      <alignment horizontal="right" vertical="top" wrapText="1"/>
    </xf>
    <xf numFmtId="0" fontId="2" fillId="2" borderId="0" xfId="3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43" fontId="3" fillId="2" borderId="2" xfId="2" applyFont="1" applyFill="1" applyBorder="1" applyAlignment="1" applyProtection="1">
      <protection locked="0"/>
    </xf>
    <xf numFmtId="43" fontId="3" fillId="2" borderId="0" xfId="2" applyFont="1" applyFill="1" applyBorder="1" applyAlignment="1" applyProtection="1">
      <protection locked="0"/>
    </xf>
    <xf numFmtId="0" fontId="8" fillId="3" borderId="6" xfId="3" applyFont="1" applyFill="1" applyBorder="1" applyAlignment="1">
      <alignment horizontal="center" vertical="center"/>
    </xf>
    <xf numFmtId="165" fontId="8" fillId="3" borderId="6" xfId="2" applyNumberFormat="1" applyFont="1" applyFill="1" applyBorder="1" applyAlignment="1">
      <alignment horizontal="center" vertical="center"/>
    </xf>
    <xf numFmtId="0" fontId="9" fillId="3" borderId="7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3" fillId="4" borderId="0" xfId="3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/>
    </xf>
    <xf numFmtId="0" fontId="2" fillId="0" borderId="4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3</xdr:col>
      <xdr:colOff>581025</xdr:colOff>
      <xdr:row>5</xdr:row>
      <xdr:rowOff>123825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"/>
          <a:ext cx="10763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762000</xdr:colOff>
      <xdr:row>0</xdr:row>
      <xdr:rowOff>28575</xdr:rowOff>
    </xdr:from>
    <xdr:to>
      <xdr:col>10</xdr:col>
      <xdr:colOff>0</xdr:colOff>
      <xdr:row>5</xdr:row>
      <xdr:rowOff>95250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8575"/>
          <a:ext cx="11239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9"/>
  <sheetViews>
    <sheetView tabSelected="1" workbookViewId="0">
      <selection activeCell="G11" sqref="G11"/>
    </sheetView>
  </sheetViews>
  <sheetFormatPr baseColWidth="10" defaultColWidth="0" defaultRowHeight="12" x14ac:dyDescent="0.2"/>
  <cols>
    <col min="1" max="1" width="3.42578125" style="3" customWidth="1"/>
    <col min="2" max="3" width="3.7109375" style="3" customWidth="1"/>
    <col min="4" max="4" width="24" style="3" customWidth="1"/>
    <col min="5" max="5" width="22.85546875" style="3" customWidth="1"/>
    <col min="6" max="6" width="20.140625" style="3" customWidth="1"/>
    <col min="7" max="7" width="21.140625" style="11" customWidth="1"/>
    <col min="8" max="8" width="20.5703125" style="11" customWidth="1"/>
    <col min="9" max="9" width="4.140625" style="3" customWidth="1"/>
    <col min="10" max="10" width="3.5703125" style="4" customWidth="1"/>
    <col min="11" max="11" width="3" style="4" customWidth="1"/>
    <col min="12" max="16384" width="0" style="4" hidden="1"/>
  </cols>
  <sheetData>
    <row r="2" spans="1:16" s="1" customFormat="1" x14ac:dyDescent="0.2">
      <c r="B2" s="2"/>
      <c r="C2" s="2"/>
      <c r="D2" s="2"/>
      <c r="E2" s="58" t="s">
        <v>57</v>
      </c>
      <c r="F2" s="58"/>
      <c r="G2" s="58"/>
      <c r="H2" s="2"/>
      <c r="I2" s="2"/>
      <c r="J2" s="2"/>
    </row>
    <row r="3" spans="1:16" x14ac:dyDescent="0.2">
      <c r="B3" s="2"/>
      <c r="C3" s="2"/>
      <c r="D3" s="2"/>
      <c r="E3" s="58" t="s">
        <v>51</v>
      </c>
      <c r="F3" s="58"/>
      <c r="G3" s="58"/>
      <c r="H3" s="2"/>
      <c r="I3" s="2"/>
      <c r="J3" s="2"/>
    </row>
    <row r="4" spans="1:16" x14ac:dyDescent="0.2">
      <c r="B4" s="2"/>
      <c r="C4" s="2"/>
      <c r="D4" s="2"/>
      <c r="E4" s="58" t="s">
        <v>0</v>
      </c>
      <c r="F4" s="58"/>
      <c r="G4" s="58"/>
      <c r="H4" s="2"/>
      <c r="I4" s="2"/>
      <c r="J4" s="2"/>
    </row>
    <row r="5" spans="1:16" x14ac:dyDescent="0.2">
      <c r="B5" s="2"/>
      <c r="C5" s="2"/>
      <c r="D5" s="2"/>
      <c r="E5" s="58" t="s">
        <v>52</v>
      </c>
      <c r="F5" s="58"/>
      <c r="G5" s="58"/>
      <c r="H5" s="2"/>
      <c r="I5" s="2"/>
      <c r="J5" s="2"/>
    </row>
    <row r="6" spans="1:16" x14ac:dyDescent="0.2">
      <c r="C6" s="5"/>
      <c r="D6" s="6"/>
      <c r="E6" s="58" t="s">
        <v>1</v>
      </c>
      <c r="F6" s="58"/>
      <c r="G6" s="58"/>
      <c r="H6" s="40"/>
      <c r="I6" s="40"/>
      <c r="J6" s="1"/>
    </row>
    <row r="7" spans="1:16" s="1" customFormat="1" x14ac:dyDescent="0.2">
      <c r="A7" s="7"/>
      <c r="B7" s="60" t="s">
        <v>2</v>
      </c>
      <c r="C7" s="61"/>
      <c r="D7" s="61"/>
      <c r="E7" s="61"/>
      <c r="F7" s="45"/>
      <c r="G7" s="46">
        <v>2020</v>
      </c>
      <c r="H7" s="46">
        <v>2019</v>
      </c>
      <c r="I7" s="46"/>
      <c r="J7" s="47"/>
      <c r="O7" s="1">
        <v>2020</v>
      </c>
      <c r="P7" s="1">
        <v>2019</v>
      </c>
    </row>
    <row r="8" spans="1:16" s="1" customFormat="1" x14ac:dyDescent="0.2">
      <c r="A8" s="3"/>
      <c r="B8" s="35"/>
      <c r="C8" s="3"/>
      <c r="D8" s="8"/>
      <c r="E8" s="8"/>
      <c r="F8" s="8"/>
      <c r="G8" s="9"/>
      <c r="H8" s="9"/>
      <c r="I8" s="3"/>
      <c r="J8" s="10"/>
    </row>
    <row r="9" spans="1:16" s="1" customFormat="1" x14ac:dyDescent="0.2">
      <c r="A9" s="11"/>
      <c r="B9" s="36"/>
      <c r="C9" s="12"/>
      <c r="D9" s="12"/>
      <c r="E9" s="12"/>
      <c r="F9" s="12"/>
      <c r="G9" s="9"/>
      <c r="H9" s="9"/>
      <c r="I9" s="11"/>
      <c r="J9" s="10"/>
    </row>
    <row r="10" spans="1:16" x14ac:dyDescent="0.2">
      <c r="A10" s="11"/>
      <c r="B10" s="59" t="s">
        <v>3</v>
      </c>
      <c r="C10" s="57"/>
      <c r="D10" s="57"/>
      <c r="E10" s="57"/>
      <c r="F10" s="57"/>
      <c r="G10" s="9"/>
      <c r="H10" s="9"/>
      <c r="I10" s="11"/>
      <c r="J10" s="10"/>
    </row>
    <row r="11" spans="1:16" x14ac:dyDescent="0.2">
      <c r="A11" s="11"/>
      <c r="B11" s="36"/>
      <c r="C11" s="12"/>
      <c r="D11" s="11"/>
      <c r="E11" s="12"/>
      <c r="F11" s="12"/>
      <c r="G11" s="9"/>
      <c r="H11" s="9"/>
      <c r="I11" s="11"/>
      <c r="J11" s="10"/>
    </row>
    <row r="12" spans="1:16" x14ac:dyDescent="0.2">
      <c r="A12" s="11"/>
      <c r="B12" s="36"/>
      <c r="C12" s="57" t="s">
        <v>5</v>
      </c>
      <c r="D12" s="57"/>
      <c r="E12" s="57"/>
      <c r="F12" s="57"/>
      <c r="G12" s="14">
        <f>SUM(G13:G23)</f>
        <v>192058664.03999999</v>
      </c>
      <c r="H12" s="14">
        <f>SUM(H13:H23)</f>
        <v>214963273.01999998</v>
      </c>
      <c r="I12" s="11"/>
      <c r="J12" s="10"/>
    </row>
    <row r="13" spans="1:16" x14ac:dyDescent="0.2">
      <c r="A13" s="11"/>
      <c r="B13" s="36"/>
      <c r="C13" s="12"/>
      <c r="D13" s="54" t="s">
        <v>6</v>
      </c>
      <c r="E13" s="54"/>
      <c r="F13" s="54"/>
      <c r="G13" s="15">
        <v>3157338.95</v>
      </c>
      <c r="H13" s="15">
        <v>2994821.89</v>
      </c>
      <c r="I13" s="11"/>
      <c r="J13" s="10"/>
    </row>
    <row r="14" spans="1:16" x14ac:dyDescent="0.2">
      <c r="A14" s="11"/>
      <c r="B14" s="36"/>
      <c r="C14" s="12"/>
      <c r="D14" s="54" t="s">
        <v>8</v>
      </c>
      <c r="E14" s="54"/>
      <c r="F14" s="54"/>
      <c r="G14" s="15">
        <v>0</v>
      </c>
      <c r="H14" s="15">
        <v>0</v>
      </c>
      <c r="I14" s="11"/>
      <c r="J14" s="10"/>
    </row>
    <row r="15" spans="1:16" x14ac:dyDescent="0.2">
      <c r="A15" s="11"/>
      <c r="B15" s="36"/>
      <c r="C15" s="16"/>
      <c r="D15" s="54" t="s">
        <v>10</v>
      </c>
      <c r="E15" s="54"/>
      <c r="F15" s="54"/>
      <c r="G15" s="15">
        <v>0</v>
      </c>
      <c r="H15" s="15">
        <v>0</v>
      </c>
      <c r="I15" s="11"/>
      <c r="J15" s="10"/>
    </row>
    <row r="16" spans="1:16" x14ac:dyDescent="0.2">
      <c r="A16" s="11"/>
      <c r="B16" s="36"/>
      <c r="C16" s="16"/>
      <c r="D16" s="54" t="s">
        <v>11</v>
      </c>
      <c r="E16" s="54"/>
      <c r="F16" s="54"/>
      <c r="G16" s="15">
        <v>1861871.01</v>
      </c>
      <c r="H16" s="15">
        <v>2276640.33</v>
      </c>
      <c r="I16" s="11"/>
      <c r="J16" s="10"/>
    </row>
    <row r="17" spans="1:10" x14ac:dyDescent="0.2">
      <c r="A17" s="11"/>
      <c r="B17" s="36"/>
      <c r="C17" s="16"/>
      <c r="D17" s="54" t="s">
        <v>46</v>
      </c>
      <c r="E17" s="54"/>
      <c r="F17" s="54"/>
      <c r="G17" s="15">
        <v>111609.34</v>
      </c>
      <c r="H17" s="15">
        <v>305551.27</v>
      </c>
      <c r="I17" s="11"/>
      <c r="J17" s="10"/>
    </row>
    <row r="18" spans="1:10" ht="12" customHeight="1" x14ac:dyDescent="0.2">
      <c r="A18" s="11"/>
      <c r="B18" s="36"/>
      <c r="C18" s="16"/>
      <c r="D18" s="54" t="s">
        <v>47</v>
      </c>
      <c r="E18" s="54"/>
      <c r="F18" s="54"/>
      <c r="G18" s="15">
        <v>2109654.7400000002</v>
      </c>
      <c r="H18" s="15">
        <v>10938105.43</v>
      </c>
      <c r="I18" s="11"/>
      <c r="J18" s="10"/>
    </row>
    <row r="19" spans="1:10" ht="12" customHeight="1" x14ac:dyDescent="0.2">
      <c r="A19" s="11"/>
      <c r="B19" s="36"/>
      <c r="C19" s="16"/>
      <c r="D19" s="54" t="s">
        <v>48</v>
      </c>
      <c r="E19" s="54"/>
      <c r="F19" s="54"/>
      <c r="G19" s="15">
        <v>0</v>
      </c>
      <c r="H19" s="15">
        <v>0</v>
      </c>
      <c r="I19" s="11"/>
      <c r="J19" s="10"/>
    </row>
    <row r="20" spans="1:10" ht="24.75" customHeight="1" x14ac:dyDescent="0.2">
      <c r="A20" s="11"/>
      <c r="B20" s="36"/>
      <c r="C20" s="16"/>
      <c r="D20" s="54" t="s">
        <v>49</v>
      </c>
      <c r="E20" s="54"/>
      <c r="F20" s="54"/>
      <c r="G20" s="15">
        <v>169687152.81</v>
      </c>
      <c r="H20" s="15">
        <v>186010553.21000001</v>
      </c>
      <c r="I20" s="11"/>
      <c r="J20" s="10"/>
    </row>
    <row r="21" spans="1:10" ht="23.25" customHeight="1" x14ac:dyDescent="0.2">
      <c r="A21" s="11"/>
      <c r="B21" s="36"/>
      <c r="C21" s="12"/>
      <c r="D21" s="54" t="s">
        <v>50</v>
      </c>
      <c r="E21" s="54"/>
      <c r="F21" s="54"/>
      <c r="G21" s="15">
        <v>9431319.4100000001</v>
      </c>
      <c r="H21" s="15">
        <v>10017967.51</v>
      </c>
      <c r="I21" s="11"/>
      <c r="J21" s="10"/>
    </row>
    <row r="22" spans="1:10" ht="12" customHeight="1" x14ac:dyDescent="0.2">
      <c r="A22" s="11"/>
      <c r="B22" s="36"/>
      <c r="C22" s="16"/>
      <c r="D22" s="54" t="s">
        <v>42</v>
      </c>
      <c r="E22" s="54"/>
      <c r="F22" s="54"/>
      <c r="G22" s="15">
        <v>5699717.7800000003</v>
      </c>
      <c r="H22" s="15">
        <v>2419633.38</v>
      </c>
      <c r="I22" s="11"/>
      <c r="J22" s="10"/>
    </row>
    <row r="23" spans="1:10" x14ac:dyDescent="0.2">
      <c r="A23" s="11"/>
      <c r="B23" s="36"/>
      <c r="C23" s="12"/>
      <c r="D23" s="54"/>
      <c r="E23" s="54"/>
      <c r="F23" s="17"/>
      <c r="G23" s="15"/>
      <c r="H23" s="15"/>
      <c r="I23" s="11"/>
      <c r="J23" s="10"/>
    </row>
    <row r="24" spans="1:10" x14ac:dyDescent="0.2">
      <c r="A24" s="11"/>
      <c r="B24" s="36"/>
      <c r="C24" s="12"/>
      <c r="D24" s="11"/>
      <c r="E24" s="12"/>
      <c r="F24" s="12"/>
      <c r="G24" s="9"/>
      <c r="H24" s="9"/>
      <c r="I24" s="11"/>
      <c r="J24" s="10"/>
    </row>
    <row r="25" spans="1:10" x14ac:dyDescent="0.2">
      <c r="A25" s="11"/>
      <c r="B25" s="36"/>
      <c r="C25" s="57" t="s">
        <v>12</v>
      </c>
      <c r="D25" s="57"/>
      <c r="E25" s="57"/>
      <c r="F25" s="57"/>
      <c r="G25" s="14">
        <f>SUM(G26:G41)</f>
        <v>148921579.01999998</v>
      </c>
      <c r="H25" s="14">
        <f>SUM(H26:H41)</f>
        <v>148593495.25999999</v>
      </c>
      <c r="I25" s="11"/>
      <c r="J25" s="10"/>
    </row>
    <row r="26" spans="1:10" x14ac:dyDescent="0.2">
      <c r="A26" s="11"/>
      <c r="B26" s="36"/>
      <c r="C26" s="18"/>
      <c r="D26" s="54" t="s">
        <v>16</v>
      </c>
      <c r="E26" s="54"/>
      <c r="F26" s="54"/>
      <c r="G26" s="15">
        <v>65559141.409999996</v>
      </c>
      <c r="H26" s="15">
        <v>61341478.170000002</v>
      </c>
      <c r="I26" s="11"/>
      <c r="J26" s="10"/>
    </row>
    <row r="27" spans="1:10" x14ac:dyDescent="0.2">
      <c r="A27" s="11"/>
      <c r="B27" s="36"/>
      <c r="C27" s="18"/>
      <c r="D27" s="54" t="s">
        <v>17</v>
      </c>
      <c r="E27" s="54"/>
      <c r="F27" s="54"/>
      <c r="G27" s="15">
        <v>15101461.210000001</v>
      </c>
      <c r="H27" s="15">
        <v>25336877.989999998</v>
      </c>
      <c r="I27" s="11"/>
      <c r="J27" s="10"/>
    </row>
    <row r="28" spans="1:10" x14ac:dyDescent="0.2">
      <c r="A28" s="11"/>
      <c r="B28" s="36"/>
      <c r="C28" s="18"/>
      <c r="D28" s="54" t="s">
        <v>18</v>
      </c>
      <c r="E28" s="54"/>
      <c r="F28" s="54"/>
      <c r="G28" s="15">
        <v>24471427.140000001</v>
      </c>
      <c r="H28" s="15">
        <v>29225191.84</v>
      </c>
      <c r="I28" s="11"/>
      <c r="J28" s="10"/>
    </row>
    <row r="29" spans="1:10" x14ac:dyDescent="0.2">
      <c r="A29" s="11"/>
      <c r="B29" s="36"/>
      <c r="C29" s="12"/>
      <c r="D29" s="54" t="s">
        <v>20</v>
      </c>
      <c r="E29" s="54"/>
      <c r="F29" s="54"/>
      <c r="G29" s="15">
        <v>7325106</v>
      </c>
      <c r="H29" s="15">
        <v>7200000</v>
      </c>
      <c r="I29" s="11"/>
      <c r="J29" s="10"/>
    </row>
    <row r="30" spans="1:10" x14ac:dyDescent="0.2">
      <c r="A30" s="11"/>
      <c r="B30" s="36"/>
      <c r="C30" s="18"/>
      <c r="D30" s="54" t="s">
        <v>22</v>
      </c>
      <c r="E30" s="54"/>
      <c r="F30" s="54"/>
      <c r="G30" s="15">
        <v>0</v>
      </c>
      <c r="H30" s="15">
        <v>0</v>
      </c>
      <c r="I30" s="11"/>
      <c r="J30" s="10"/>
    </row>
    <row r="31" spans="1:10" x14ac:dyDescent="0.2">
      <c r="A31" s="11"/>
      <c r="B31" s="36"/>
      <c r="C31" s="18"/>
      <c r="D31" s="54" t="s">
        <v>24</v>
      </c>
      <c r="E31" s="54"/>
      <c r="F31" s="54"/>
      <c r="G31" s="15">
        <v>5812950</v>
      </c>
      <c r="H31" s="15">
        <v>3500000</v>
      </c>
      <c r="I31" s="11"/>
      <c r="J31" s="10"/>
    </row>
    <row r="32" spans="1:10" x14ac:dyDescent="0.2">
      <c r="A32" s="11"/>
      <c r="B32" s="36"/>
      <c r="C32" s="18"/>
      <c r="D32" s="54" t="s">
        <v>25</v>
      </c>
      <c r="E32" s="54"/>
      <c r="F32" s="54"/>
      <c r="G32" s="15">
        <v>25975763.34</v>
      </c>
      <c r="H32" s="15">
        <v>17216347.34</v>
      </c>
      <c r="I32" s="11"/>
      <c r="J32" s="10"/>
    </row>
    <row r="33" spans="1:10" x14ac:dyDescent="0.2">
      <c r="A33" s="11"/>
      <c r="B33" s="36"/>
      <c r="C33" s="18"/>
      <c r="D33" s="54" t="s">
        <v>26</v>
      </c>
      <c r="E33" s="54"/>
      <c r="F33" s="54"/>
      <c r="G33" s="15">
        <v>4675729.92</v>
      </c>
      <c r="H33" s="15">
        <v>4773599.92</v>
      </c>
      <c r="I33" s="11"/>
      <c r="J33" s="10"/>
    </row>
    <row r="34" spans="1:10" x14ac:dyDescent="0.2">
      <c r="A34" s="11"/>
      <c r="B34" s="36"/>
      <c r="C34" s="18"/>
      <c r="D34" s="54" t="s">
        <v>27</v>
      </c>
      <c r="E34" s="54"/>
      <c r="F34" s="54"/>
      <c r="G34" s="15">
        <v>0</v>
      </c>
      <c r="H34" s="15">
        <v>0</v>
      </c>
      <c r="I34" s="11"/>
      <c r="J34" s="10"/>
    </row>
    <row r="35" spans="1:10" x14ac:dyDescent="0.2">
      <c r="A35" s="11"/>
      <c r="B35" s="36"/>
      <c r="C35" s="18"/>
      <c r="D35" s="54" t="s">
        <v>28</v>
      </c>
      <c r="E35" s="54"/>
      <c r="F35" s="54"/>
      <c r="G35" s="15">
        <v>0</v>
      </c>
      <c r="H35" s="15">
        <v>0</v>
      </c>
      <c r="I35" s="11"/>
      <c r="J35" s="10"/>
    </row>
    <row r="36" spans="1:10" x14ac:dyDescent="0.2">
      <c r="A36" s="11"/>
      <c r="B36" s="36"/>
      <c r="C36" s="18"/>
      <c r="D36" s="54" t="s">
        <v>30</v>
      </c>
      <c r="E36" s="54"/>
      <c r="F36" s="54"/>
      <c r="G36" s="15">
        <v>0</v>
      </c>
      <c r="H36" s="15">
        <v>0</v>
      </c>
      <c r="I36" s="11"/>
      <c r="J36" s="10"/>
    </row>
    <row r="37" spans="1:10" x14ac:dyDescent="0.2">
      <c r="A37" s="11"/>
      <c r="B37" s="36"/>
      <c r="C37" s="18"/>
      <c r="D37" s="54" t="s">
        <v>31</v>
      </c>
      <c r="E37" s="54"/>
      <c r="F37" s="54"/>
      <c r="G37" s="15">
        <v>0</v>
      </c>
      <c r="H37" s="15">
        <v>0</v>
      </c>
      <c r="I37" s="11"/>
      <c r="J37" s="10"/>
    </row>
    <row r="38" spans="1:10" x14ac:dyDescent="0.2">
      <c r="A38" s="11"/>
      <c r="B38" s="36"/>
      <c r="C38" s="18"/>
      <c r="D38" s="54" t="s">
        <v>32</v>
      </c>
      <c r="E38" s="54"/>
      <c r="F38" s="54"/>
      <c r="G38" s="15">
        <v>0</v>
      </c>
      <c r="H38" s="15">
        <v>0</v>
      </c>
      <c r="I38" s="11"/>
      <c r="J38" s="10"/>
    </row>
    <row r="39" spans="1:10" x14ac:dyDescent="0.2">
      <c r="A39" s="11"/>
      <c r="B39" s="36"/>
      <c r="C39" s="12"/>
      <c r="D39" s="54" t="s">
        <v>33</v>
      </c>
      <c r="E39" s="54"/>
      <c r="F39" s="54"/>
      <c r="G39" s="15">
        <v>0</v>
      </c>
      <c r="H39" s="15">
        <v>0</v>
      </c>
      <c r="I39" s="11"/>
      <c r="J39" s="10"/>
    </row>
    <row r="40" spans="1:10" x14ac:dyDescent="0.2">
      <c r="A40" s="11"/>
      <c r="B40" s="36"/>
      <c r="C40" s="18"/>
      <c r="D40" s="54" t="s">
        <v>34</v>
      </c>
      <c r="E40" s="54"/>
      <c r="F40" s="54"/>
      <c r="G40" s="15">
        <v>0</v>
      </c>
      <c r="H40" s="15">
        <v>0</v>
      </c>
      <c r="I40" s="11"/>
      <c r="J40" s="10"/>
    </row>
    <row r="41" spans="1:10" x14ac:dyDescent="0.2">
      <c r="A41" s="11"/>
      <c r="B41" s="36"/>
      <c r="C41" s="18"/>
      <c r="D41" s="54" t="s">
        <v>43</v>
      </c>
      <c r="E41" s="54"/>
      <c r="F41" s="54"/>
      <c r="G41" s="15">
        <v>0</v>
      </c>
      <c r="H41" s="15">
        <v>0</v>
      </c>
      <c r="I41" s="11"/>
      <c r="J41" s="10"/>
    </row>
    <row r="42" spans="1:10" x14ac:dyDescent="0.2">
      <c r="A42" s="11"/>
      <c r="B42" s="36"/>
      <c r="C42" s="18"/>
      <c r="D42" s="1"/>
      <c r="E42" s="1"/>
      <c r="F42" s="1"/>
      <c r="G42" s="1"/>
      <c r="H42" s="1"/>
      <c r="I42" s="11"/>
      <c r="J42" s="10"/>
    </row>
    <row r="43" spans="1:10" x14ac:dyDescent="0.2">
      <c r="A43" s="11"/>
      <c r="B43" s="36"/>
      <c r="C43" s="12"/>
      <c r="D43" s="11"/>
      <c r="E43" s="12"/>
      <c r="F43" s="12"/>
      <c r="G43" s="9"/>
      <c r="H43" s="9"/>
      <c r="I43" s="11"/>
      <c r="J43" s="10"/>
    </row>
    <row r="44" spans="1:10" s="22" customFormat="1" x14ac:dyDescent="0.2">
      <c r="A44" s="19"/>
      <c r="B44" s="37"/>
      <c r="C44" s="57" t="s">
        <v>36</v>
      </c>
      <c r="D44" s="57"/>
      <c r="E44" s="57"/>
      <c r="F44" s="57"/>
      <c r="G44" s="20">
        <f>G12-G25</f>
        <v>43137085.020000011</v>
      </c>
      <c r="H44" s="20">
        <f>H12-H25</f>
        <v>66369777.75999999</v>
      </c>
      <c r="I44" s="19"/>
      <c r="J44" s="21"/>
    </row>
    <row r="45" spans="1:10" x14ac:dyDescent="0.2">
      <c r="A45" s="11"/>
      <c r="B45" s="36"/>
      <c r="C45" s="18"/>
      <c r="D45" s="1"/>
      <c r="E45" s="1"/>
      <c r="F45" s="1"/>
      <c r="G45" s="1"/>
      <c r="H45" s="1"/>
      <c r="I45" s="11"/>
      <c r="J45" s="10"/>
    </row>
    <row r="46" spans="1:10" s="22" customFormat="1" x14ac:dyDescent="0.2">
      <c r="A46" s="19"/>
      <c r="B46" s="59" t="s">
        <v>4</v>
      </c>
      <c r="C46" s="57"/>
      <c r="D46" s="57"/>
      <c r="E46" s="57"/>
      <c r="F46" s="57"/>
      <c r="G46" s="13"/>
      <c r="H46" s="13"/>
      <c r="I46" s="19"/>
      <c r="J46" s="21"/>
    </row>
    <row r="47" spans="1:10" x14ac:dyDescent="0.2">
      <c r="A47" s="11"/>
      <c r="B47" s="36"/>
      <c r="C47" s="18"/>
      <c r="D47" s="1"/>
      <c r="E47" s="1"/>
      <c r="F47" s="1"/>
      <c r="G47" s="1"/>
      <c r="H47" s="1"/>
      <c r="I47" s="11"/>
      <c r="J47" s="10"/>
    </row>
    <row r="48" spans="1:10" s="22" customFormat="1" x14ac:dyDescent="0.2">
      <c r="A48" s="19"/>
      <c r="B48" s="36"/>
      <c r="C48" s="57" t="s">
        <v>5</v>
      </c>
      <c r="D48" s="57"/>
      <c r="E48" s="57"/>
      <c r="F48" s="57"/>
      <c r="G48" s="14">
        <f>SUM(G49:G51)</f>
        <v>0</v>
      </c>
      <c r="H48" s="14">
        <f>SUM(H49:H51)</f>
        <v>0</v>
      </c>
      <c r="I48" s="19"/>
      <c r="J48" s="21"/>
    </row>
    <row r="49" spans="1:10" s="22" customFormat="1" ht="12" customHeight="1" x14ac:dyDescent="0.2">
      <c r="A49" s="19"/>
      <c r="B49" s="36"/>
      <c r="C49" s="18"/>
      <c r="D49" s="62" t="s">
        <v>7</v>
      </c>
      <c r="E49" s="62"/>
      <c r="F49" s="62"/>
      <c r="G49" s="15">
        <v>0</v>
      </c>
      <c r="H49" s="15">
        <v>0</v>
      </c>
      <c r="I49" s="19"/>
      <c r="J49" s="21"/>
    </row>
    <row r="50" spans="1:10" s="22" customFormat="1" x14ac:dyDescent="0.2">
      <c r="A50" s="19"/>
      <c r="B50" s="36"/>
      <c r="C50" s="18"/>
      <c r="D50" s="54" t="s">
        <v>9</v>
      </c>
      <c r="E50" s="54"/>
      <c r="F50" s="54"/>
      <c r="G50" s="15">
        <v>0</v>
      </c>
      <c r="H50" s="15">
        <v>0</v>
      </c>
      <c r="I50" s="19"/>
      <c r="J50" s="21"/>
    </row>
    <row r="51" spans="1:10" s="22" customFormat="1" x14ac:dyDescent="0.2">
      <c r="A51" s="19"/>
      <c r="B51" s="36"/>
      <c r="C51" s="18"/>
      <c r="D51" s="54" t="s">
        <v>41</v>
      </c>
      <c r="E51" s="54"/>
      <c r="F51" s="54"/>
      <c r="G51" s="15">
        <v>0</v>
      </c>
      <c r="H51" s="15">
        <v>0</v>
      </c>
      <c r="I51" s="19"/>
      <c r="J51" s="21"/>
    </row>
    <row r="52" spans="1:10" x14ac:dyDescent="0.2">
      <c r="A52" s="11"/>
      <c r="B52" s="36"/>
      <c r="C52" s="18"/>
      <c r="D52" s="1"/>
      <c r="E52" s="1"/>
      <c r="F52" s="1"/>
      <c r="G52" s="1"/>
      <c r="H52" s="1"/>
      <c r="I52" s="11"/>
      <c r="J52" s="10"/>
    </row>
    <row r="53" spans="1:10" s="22" customFormat="1" x14ac:dyDescent="0.2">
      <c r="A53" s="19"/>
      <c r="B53" s="36"/>
      <c r="C53" s="57" t="s">
        <v>12</v>
      </c>
      <c r="D53" s="57"/>
      <c r="E53" s="57"/>
      <c r="F53" s="57"/>
      <c r="G53" s="14">
        <f>SUM(G54:G56)</f>
        <v>45788232.550000004</v>
      </c>
      <c r="H53" s="14">
        <f>SUM(H54:H56)</f>
        <v>54604892.07</v>
      </c>
      <c r="I53" s="19"/>
      <c r="J53" s="21"/>
    </row>
    <row r="54" spans="1:10" s="22" customFormat="1" x14ac:dyDescent="0.2">
      <c r="A54" s="19"/>
      <c r="B54" s="36"/>
      <c r="C54" s="18"/>
      <c r="D54" s="62" t="s">
        <v>7</v>
      </c>
      <c r="E54" s="62"/>
      <c r="F54" s="62"/>
      <c r="G54" s="15">
        <v>44998296.420000002</v>
      </c>
      <c r="H54" s="15">
        <v>53542227.770000003</v>
      </c>
      <c r="I54" s="19"/>
      <c r="J54" s="21"/>
    </row>
    <row r="55" spans="1:10" s="22" customFormat="1" x14ac:dyDescent="0.2">
      <c r="A55" s="19"/>
      <c r="B55" s="36"/>
      <c r="C55" s="18"/>
      <c r="D55" s="54" t="s">
        <v>9</v>
      </c>
      <c r="E55" s="54"/>
      <c r="F55" s="54"/>
      <c r="G55" s="15">
        <v>789936.13</v>
      </c>
      <c r="H55" s="15">
        <v>1024964.3</v>
      </c>
      <c r="I55" s="19"/>
      <c r="J55" s="21"/>
    </row>
    <row r="56" spans="1:10" s="22" customFormat="1" x14ac:dyDescent="0.2">
      <c r="A56" s="19"/>
      <c r="B56" s="36"/>
      <c r="C56" s="18"/>
      <c r="D56" s="62" t="s">
        <v>13</v>
      </c>
      <c r="E56" s="62"/>
      <c r="F56" s="62"/>
      <c r="G56" s="15">
        <v>0</v>
      </c>
      <c r="H56" s="15">
        <v>37700</v>
      </c>
      <c r="I56" s="19"/>
      <c r="J56" s="21"/>
    </row>
    <row r="57" spans="1:10" x14ac:dyDescent="0.2">
      <c r="A57" s="11"/>
      <c r="B57" s="36"/>
      <c r="C57" s="18"/>
      <c r="D57" s="1"/>
      <c r="E57" s="1"/>
      <c r="F57" s="1"/>
      <c r="G57" s="1"/>
      <c r="H57" s="1"/>
      <c r="I57" s="11"/>
      <c r="J57" s="10"/>
    </row>
    <row r="58" spans="1:10" s="22" customFormat="1" x14ac:dyDescent="0.2">
      <c r="A58" s="19"/>
      <c r="B58" s="37"/>
      <c r="C58" s="57" t="s">
        <v>14</v>
      </c>
      <c r="D58" s="57"/>
      <c r="E58" s="57"/>
      <c r="F58" s="57"/>
      <c r="G58" s="20">
        <f>G48-G53</f>
        <v>-45788232.550000004</v>
      </c>
      <c r="H58" s="20">
        <f>H48-H53</f>
        <v>-54604892.07</v>
      </c>
      <c r="I58" s="19"/>
      <c r="J58" s="21"/>
    </row>
    <row r="59" spans="1:10" x14ac:dyDescent="0.2">
      <c r="A59" s="11"/>
      <c r="B59" s="36"/>
      <c r="C59" s="18"/>
      <c r="D59" s="1"/>
      <c r="E59" s="1"/>
      <c r="F59" s="1"/>
      <c r="G59" s="1"/>
      <c r="H59" s="1"/>
      <c r="I59" s="11"/>
      <c r="J59" s="10"/>
    </row>
    <row r="60" spans="1:10" x14ac:dyDescent="0.2">
      <c r="A60" s="11"/>
      <c r="B60" s="36"/>
      <c r="C60" s="18"/>
      <c r="D60" s="1"/>
      <c r="E60" s="1"/>
      <c r="F60" s="1"/>
      <c r="G60" s="1"/>
      <c r="H60" s="1"/>
      <c r="I60" s="11"/>
      <c r="J60" s="10"/>
    </row>
    <row r="61" spans="1:10" s="22" customFormat="1" x14ac:dyDescent="0.2">
      <c r="A61" s="19"/>
      <c r="B61" s="59" t="s">
        <v>15</v>
      </c>
      <c r="C61" s="57"/>
      <c r="D61" s="57"/>
      <c r="E61" s="57"/>
      <c r="F61" s="57"/>
      <c r="G61" s="13"/>
      <c r="H61" s="13"/>
      <c r="I61" s="19"/>
      <c r="J61" s="21"/>
    </row>
    <row r="62" spans="1:10" x14ac:dyDescent="0.2">
      <c r="A62" s="11"/>
      <c r="B62" s="36"/>
      <c r="C62" s="18"/>
      <c r="D62" s="1"/>
      <c r="E62" s="1"/>
      <c r="F62" s="1"/>
      <c r="G62" s="1"/>
      <c r="H62" s="1"/>
      <c r="I62" s="11"/>
      <c r="J62" s="10"/>
    </row>
    <row r="63" spans="1:10" s="22" customFormat="1" x14ac:dyDescent="0.2">
      <c r="A63" s="19"/>
      <c r="B63" s="36"/>
      <c r="C63" s="57" t="s">
        <v>5</v>
      </c>
      <c r="D63" s="57"/>
      <c r="E63" s="57"/>
      <c r="F63" s="57"/>
      <c r="G63" s="14">
        <f>G64+G67+G68</f>
        <v>13220999.550000001</v>
      </c>
      <c r="H63" s="14">
        <f>H64+H67+H68</f>
        <v>0</v>
      </c>
      <c r="I63" s="19"/>
      <c r="J63" s="21"/>
    </row>
    <row r="64" spans="1:10" s="22" customFormat="1" ht="12" customHeight="1" x14ac:dyDescent="0.2">
      <c r="A64" s="19"/>
      <c r="B64" s="36"/>
      <c r="C64" s="18"/>
      <c r="D64" s="54" t="s">
        <v>19</v>
      </c>
      <c r="E64" s="54"/>
      <c r="F64" s="54"/>
      <c r="G64" s="15">
        <f>SUM(G65:G66)</f>
        <v>13220999.550000001</v>
      </c>
      <c r="H64" s="15">
        <f>SUM(H65:H66)</f>
        <v>0</v>
      </c>
      <c r="I64" s="19"/>
      <c r="J64" s="21"/>
    </row>
    <row r="65" spans="1:10" s="22" customFormat="1" x14ac:dyDescent="0.2">
      <c r="A65" s="19"/>
      <c r="B65" s="36"/>
      <c r="C65" s="18"/>
      <c r="D65" s="62" t="s">
        <v>21</v>
      </c>
      <c r="E65" s="62"/>
      <c r="F65" s="62"/>
      <c r="G65" s="15">
        <v>13220999.550000001</v>
      </c>
      <c r="H65" s="15">
        <v>0</v>
      </c>
      <c r="I65" s="19"/>
      <c r="J65" s="21"/>
    </row>
    <row r="66" spans="1:10" s="22" customFormat="1" x14ac:dyDescent="0.2">
      <c r="A66" s="19"/>
      <c r="B66" s="36"/>
      <c r="C66" s="18"/>
      <c r="D66" s="54" t="s">
        <v>23</v>
      </c>
      <c r="E66" s="54"/>
      <c r="F66" s="54"/>
      <c r="G66" s="15">
        <v>0</v>
      </c>
      <c r="H66" s="15">
        <v>0</v>
      </c>
      <c r="I66" s="19"/>
      <c r="J66" s="21"/>
    </row>
    <row r="67" spans="1:10" s="22" customFormat="1" x14ac:dyDescent="0.2">
      <c r="A67" s="19"/>
      <c r="B67" s="36"/>
      <c r="C67" s="18"/>
      <c r="D67" s="62" t="s">
        <v>44</v>
      </c>
      <c r="E67" s="62"/>
      <c r="F67" s="62"/>
      <c r="G67" s="15">
        <v>0</v>
      </c>
      <c r="H67" s="15">
        <v>0</v>
      </c>
      <c r="I67" s="19"/>
      <c r="J67" s="21"/>
    </row>
    <row r="68" spans="1:10" x14ac:dyDescent="0.2">
      <c r="A68" s="11"/>
      <c r="B68" s="36"/>
      <c r="C68" s="18"/>
      <c r="D68" s="1"/>
      <c r="E68" s="1"/>
      <c r="F68" s="1"/>
      <c r="G68" s="1"/>
      <c r="H68" s="1"/>
      <c r="I68" s="11"/>
      <c r="J68" s="10"/>
    </row>
    <row r="69" spans="1:10" s="22" customFormat="1" x14ac:dyDescent="0.2">
      <c r="A69" s="19"/>
      <c r="B69" s="36"/>
      <c r="C69" s="57" t="s">
        <v>12</v>
      </c>
      <c r="D69" s="57"/>
      <c r="E69" s="57"/>
      <c r="F69" s="57"/>
      <c r="G69" s="14">
        <f>G70+G73+G74</f>
        <v>11214715.960000001</v>
      </c>
      <c r="H69" s="14">
        <f>H70+H73+H74</f>
        <v>3428691.5</v>
      </c>
      <c r="I69" s="19"/>
      <c r="J69" s="21"/>
    </row>
    <row r="70" spans="1:10" s="22" customFormat="1" x14ac:dyDescent="0.2">
      <c r="A70" s="19"/>
      <c r="B70" s="36"/>
      <c r="C70" s="1"/>
      <c r="D70" s="64" t="s">
        <v>29</v>
      </c>
      <c r="E70" s="64"/>
      <c r="F70" s="64"/>
      <c r="G70" s="15">
        <f>SUM(G71:G72)</f>
        <v>6992478.8799999999</v>
      </c>
      <c r="H70" s="15">
        <f>SUM(H71:H72)</f>
        <v>0</v>
      </c>
      <c r="I70" s="19"/>
      <c r="J70" s="21"/>
    </row>
    <row r="71" spans="1:10" s="22" customFormat="1" x14ac:dyDescent="0.2">
      <c r="A71" s="19"/>
      <c r="B71" s="36"/>
      <c r="C71" s="1"/>
      <c r="D71" s="63" t="s">
        <v>21</v>
      </c>
      <c r="E71" s="63"/>
      <c r="F71" s="63"/>
      <c r="G71" s="15">
        <v>6992478.8799999999</v>
      </c>
      <c r="H71" s="15">
        <v>0</v>
      </c>
      <c r="I71" s="19"/>
      <c r="J71" s="21"/>
    </row>
    <row r="72" spans="1:10" s="22" customFormat="1" x14ac:dyDescent="0.2">
      <c r="A72" s="19"/>
      <c r="B72" s="36"/>
      <c r="C72" s="18"/>
      <c r="D72" s="63" t="s">
        <v>23</v>
      </c>
      <c r="E72" s="63"/>
      <c r="F72" s="63"/>
      <c r="G72" s="15">
        <v>0</v>
      </c>
      <c r="H72" s="15">
        <v>0</v>
      </c>
      <c r="I72" s="19"/>
      <c r="J72" s="21"/>
    </row>
    <row r="73" spans="1:10" s="22" customFormat="1" x14ac:dyDescent="0.2">
      <c r="A73" s="19"/>
      <c r="B73" s="36"/>
      <c r="C73" s="18"/>
      <c r="D73" s="64" t="s">
        <v>45</v>
      </c>
      <c r="E73" s="64"/>
      <c r="F73" s="64"/>
      <c r="G73" s="15">
        <v>4222237.08</v>
      </c>
      <c r="H73" s="15">
        <v>3428691.5</v>
      </c>
      <c r="I73" s="19"/>
      <c r="J73" s="21"/>
    </row>
    <row r="74" spans="1:10" x14ac:dyDescent="0.2">
      <c r="A74" s="11"/>
      <c r="B74" s="36"/>
      <c r="C74" s="18"/>
      <c r="D74" s="1"/>
      <c r="E74" s="1"/>
      <c r="F74" s="1"/>
      <c r="G74" s="1"/>
      <c r="H74" s="1"/>
      <c r="I74" s="11"/>
      <c r="J74" s="10"/>
    </row>
    <row r="75" spans="1:10" x14ac:dyDescent="0.2">
      <c r="A75" s="11"/>
      <c r="B75" s="36"/>
      <c r="C75" s="18"/>
      <c r="D75" s="1"/>
      <c r="E75" s="1"/>
      <c r="F75" s="1"/>
      <c r="G75" s="1"/>
      <c r="H75" s="1"/>
      <c r="I75" s="11"/>
      <c r="J75" s="10"/>
    </row>
    <row r="76" spans="1:10" s="22" customFormat="1" x14ac:dyDescent="0.2">
      <c r="A76" s="19"/>
      <c r="B76" s="36"/>
      <c r="C76" s="57" t="s">
        <v>35</v>
      </c>
      <c r="D76" s="57"/>
      <c r="E76" s="57"/>
      <c r="F76" s="57"/>
      <c r="G76" s="14">
        <f>G63-G69</f>
        <v>2006283.5899999999</v>
      </c>
      <c r="H76" s="14">
        <f>H63-H69</f>
        <v>-3428691.5</v>
      </c>
      <c r="I76" s="19"/>
      <c r="J76" s="21"/>
    </row>
    <row r="77" spans="1:10" x14ac:dyDescent="0.2">
      <c r="A77" s="11"/>
      <c r="B77" s="36"/>
      <c r="C77" s="18"/>
      <c r="D77" s="1"/>
      <c r="E77" s="1"/>
      <c r="F77" s="1"/>
      <c r="G77" s="1"/>
      <c r="H77" s="1"/>
      <c r="I77" s="11"/>
      <c r="J77" s="10"/>
    </row>
    <row r="78" spans="1:10" x14ac:dyDescent="0.2">
      <c r="A78" s="11"/>
      <c r="B78" s="36"/>
      <c r="C78" s="18"/>
      <c r="D78" s="1"/>
      <c r="E78" s="1"/>
      <c r="F78" s="1"/>
      <c r="G78" s="1"/>
      <c r="H78" s="1"/>
      <c r="I78" s="11"/>
      <c r="J78" s="10"/>
    </row>
    <row r="79" spans="1:10" s="22" customFormat="1" ht="12" customHeight="1" x14ac:dyDescent="0.2">
      <c r="A79" s="19"/>
      <c r="B79" s="65" t="s">
        <v>37</v>
      </c>
      <c r="C79" s="66"/>
      <c r="D79" s="66"/>
      <c r="E79" s="66"/>
      <c r="F79" s="66"/>
      <c r="G79" s="20">
        <f>G44+G58+G76</f>
        <v>-644863.93999999389</v>
      </c>
      <c r="H79" s="20">
        <f>H44+H58+H76</f>
        <v>8336194.1899999902</v>
      </c>
      <c r="I79" s="19"/>
      <c r="J79" s="21"/>
    </row>
    <row r="80" spans="1:10" s="22" customFormat="1" x14ac:dyDescent="0.2">
      <c r="A80" s="19"/>
      <c r="B80" s="37"/>
      <c r="C80" s="18"/>
      <c r="D80" s="18"/>
      <c r="E80" s="18"/>
      <c r="F80" s="18"/>
      <c r="G80" s="20"/>
      <c r="H80" s="20"/>
      <c r="I80" s="19"/>
      <c r="J80" s="21"/>
    </row>
    <row r="81" spans="1:10" s="22" customFormat="1" ht="12" customHeight="1" x14ac:dyDescent="0.2">
      <c r="A81" s="19"/>
      <c r="B81" s="59" t="s">
        <v>38</v>
      </c>
      <c r="C81" s="57"/>
      <c r="D81" s="57"/>
      <c r="E81" s="57"/>
      <c r="F81" s="57"/>
      <c r="G81" s="34">
        <v>15679872.18</v>
      </c>
      <c r="H81" s="34">
        <v>7343677.9900000002</v>
      </c>
      <c r="I81" s="19"/>
      <c r="J81" s="21"/>
    </row>
    <row r="82" spans="1:10" s="22" customFormat="1" ht="12" customHeight="1" x14ac:dyDescent="0.2">
      <c r="A82" s="19"/>
      <c r="B82" s="59" t="s">
        <v>40</v>
      </c>
      <c r="C82" s="57"/>
      <c r="D82" s="57"/>
      <c r="E82" s="57"/>
      <c r="F82" s="57"/>
      <c r="G82" s="39">
        <f>+G79+G81</f>
        <v>15035008.240000006</v>
      </c>
      <c r="H82" s="39">
        <f>+H79+H81</f>
        <v>15679872.17999999</v>
      </c>
      <c r="I82" s="19"/>
      <c r="J82" s="21"/>
    </row>
    <row r="83" spans="1:10" s="22" customFormat="1" x14ac:dyDescent="0.2">
      <c r="A83" s="19"/>
      <c r="B83" s="37"/>
      <c r="C83" s="18"/>
      <c r="D83" s="18"/>
      <c r="E83" s="18"/>
      <c r="F83" s="18"/>
      <c r="G83" s="20"/>
      <c r="H83" s="20"/>
      <c r="I83" s="19"/>
      <c r="J83" s="21"/>
    </row>
    <row r="84" spans="1:10" s="22" customFormat="1" x14ac:dyDescent="0.2">
      <c r="A84" s="19"/>
      <c r="B84" s="36"/>
      <c r="C84" s="18"/>
      <c r="D84" s="18"/>
      <c r="E84" s="18"/>
      <c r="F84" s="18"/>
      <c r="G84" s="20"/>
      <c r="H84" s="20"/>
      <c r="I84" s="19"/>
      <c r="J84" s="21"/>
    </row>
    <row r="85" spans="1:10" x14ac:dyDescent="0.2">
      <c r="A85" s="11"/>
      <c r="B85" s="38"/>
      <c r="C85" s="24"/>
      <c r="D85" s="24"/>
      <c r="E85" s="24"/>
      <c r="F85" s="24"/>
      <c r="G85" s="25"/>
      <c r="H85" s="25"/>
      <c r="I85" s="23"/>
      <c r="J85" s="26"/>
    </row>
    <row r="86" spans="1:10" x14ac:dyDescent="0.2">
      <c r="A86" s="11"/>
      <c r="I86" s="11"/>
      <c r="J86" s="1"/>
    </row>
    <row r="87" spans="1:10" x14ac:dyDescent="0.2">
      <c r="A87" s="1"/>
      <c r="B87" s="27" t="s">
        <v>39</v>
      </c>
      <c r="C87" s="27"/>
      <c r="D87" s="27"/>
      <c r="E87" s="27"/>
      <c r="F87" s="27"/>
      <c r="G87" s="27"/>
      <c r="H87" s="27"/>
      <c r="I87" s="27"/>
      <c r="J87" s="1"/>
    </row>
    <row r="90" spans="1:10" x14ac:dyDescent="0.2">
      <c r="A90" s="1"/>
      <c r="B90" s="27"/>
      <c r="C90" s="28"/>
      <c r="D90" s="29"/>
      <c r="E90" s="29"/>
      <c r="F90" s="1"/>
      <c r="G90" s="30"/>
      <c r="H90" s="28"/>
      <c r="I90" s="29"/>
      <c r="J90" s="1"/>
    </row>
    <row r="91" spans="1:10" x14ac:dyDescent="0.2">
      <c r="A91" s="1"/>
      <c r="B91" s="27"/>
      <c r="C91" s="28"/>
      <c r="D91" s="43"/>
      <c r="E91" s="43"/>
      <c r="F91" s="44"/>
      <c r="G91" s="44"/>
      <c r="H91" s="28"/>
      <c r="I91" s="29"/>
      <c r="J91" s="1"/>
    </row>
    <row r="92" spans="1:10" ht="15" customHeight="1" x14ac:dyDescent="0.2">
      <c r="A92" s="1"/>
      <c r="B92" s="31"/>
      <c r="C92" s="1"/>
      <c r="D92" s="55" t="s">
        <v>53</v>
      </c>
      <c r="E92" s="55"/>
      <c r="F92" s="42"/>
      <c r="G92" s="55" t="s">
        <v>55</v>
      </c>
      <c r="H92" s="55"/>
      <c r="I92" s="32"/>
      <c r="J92" s="1"/>
    </row>
    <row r="93" spans="1:10" ht="15" customHeight="1" x14ac:dyDescent="0.2">
      <c r="A93" s="1"/>
      <c r="B93" s="33"/>
      <c r="C93" s="1"/>
      <c r="D93" s="56" t="s">
        <v>54</v>
      </c>
      <c r="E93" s="56"/>
      <c r="F93" s="41"/>
      <c r="G93" s="56" t="s">
        <v>56</v>
      </c>
      <c r="H93" s="56"/>
      <c r="I93" s="32"/>
      <c r="J93" s="1"/>
    </row>
    <row r="94" spans="1:10" ht="30" customHeight="1" x14ac:dyDescent="0.2"/>
    <row r="95" spans="1:10" ht="15" customHeight="1" x14ac:dyDescent="0.25">
      <c r="D95" s="71"/>
      <c r="E95" s="72"/>
      <c r="G95" s="73"/>
      <c r="H95" s="74"/>
    </row>
    <row r="96" spans="1:10" s="51" customFormat="1" ht="15" customHeight="1" x14ac:dyDescent="0.25">
      <c r="A96" s="48"/>
      <c r="B96" s="48"/>
      <c r="C96" s="48"/>
      <c r="D96" s="67"/>
      <c r="E96" s="68"/>
      <c r="F96" s="48"/>
      <c r="G96" s="69"/>
      <c r="H96" s="70"/>
      <c r="I96" s="48"/>
    </row>
    <row r="97" spans="1:9" s="51" customFormat="1" ht="15" customHeight="1" x14ac:dyDescent="0.25">
      <c r="A97" s="48"/>
      <c r="B97" s="48"/>
      <c r="C97" s="48"/>
      <c r="D97" s="49"/>
      <c r="E97" s="52"/>
      <c r="F97" s="48"/>
      <c r="G97" s="50"/>
      <c r="H97" s="53"/>
      <c r="I97" s="48"/>
    </row>
    <row r="98" spans="1:9" s="51" customFormat="1" ht="15" customHeight="1" x14ac:dyDescent="0.25">
      <c r="A98" s="48"/>
      <c r="B98" s="48"/>
      <c r="C98" s="48"/>
      <c r="D98" s="67"/>
      <c r="E98" s="68"/>
      <c r="F98" s="48"/>
      <c r="G98" s="69"/>
      <c r="H98" s="70"/>
      <c r="I98" s="48"/>
    </row>
    <row r="99" spans="1:9" s="51" customFormat="1" ht="15" customHeight="1" x14ac:dyDescent="0.25">
      <c r="A99" s="48"/>
      <c r="B99" s="48"/>
      <c r="C99" s="48"/>
      <c r="D99" s="67"/>
      <c r="E99" s="68"/>
      <c r="F99" s="48"/>
      <c r="G99" s="69"/>
      <c r="H99" s="70"/>
      <c r="I99" s="48"/>
    </row>
  </sheetData>
  <mergeCells count="74">
    <mergeCell ref="D99:E99"/>
    <mergeCell ref="G99:H99"/>
    <mergeCell ref="D95:E95"/>
    <mergeCell ref="G95:H95"/>
    <mergeCell ref="D96:E96"/>
    <mergeCell ref="G96:H96"/>
    <mergeCell ref="D98:E98"/>
    <mergeCell ref="G98:H98"/>
    <mergeCell ref="B81:F81"/>
    <mergeCell ref="B82:F82"/>
    <mergeCell ref="C76:F76"/>
    <mergeCell ref="C44:F44"/>
    <mergeCell ref="B79:F79"/>
    <mergeCell ref="D38:F38"/>
    <mergeCell ref="D73:F73"/>
    <mergeCell ref="D39:F39"/>
    <mergeCell ref="D71:F71"/>
    <mergeCell ref="D72:F72"/>
    <mergeCell ref="C69:F69"/>
    <mergeCell ref="D35:F35"/>
    <mergeCell ref="D70:F70"/>
    <mergeCell ref="D40:F40"/>
    <mergeCell ref="D41:F41"/>
    <mergeCell ref="D67:F67"/>
    <mergeCell ref="D64:F64"/>
    <mergeCell ref="D65:F65"/>
    <mergeCell ref="D66:F66"/>
    <mergeCell ref="D36:F36"/>
    <mergeCell ref="C63:F63"/>
    <mergeCell ref="C53:F53"/>
    <mergeCell ref="D37:F37"/>
    <mergeCell ref="D33:F33"/>
    <mergeCell ref="D34:F34"/>
    <mergeCell ref="D55:F55"/>
    <mergeCell ref="B61:F61"/>
    <mergeCell ref="D26:F26"/>
    <mergeCell ref="D31:F31"/>
    <mergeCell ref="C58:F58"/>
    <mergeCell ref="D56:F56"/>
    <mergeCell ref="B46:F46"/>
    <mergeCell ref="D32:F32"/>
    <mergeCell ref="D54:F54"/>
    <mergeCell ref="D29:F29"/>
    <mergeCell ref="D30:F30"/>
    <mergeCell ref="D49:F49"/>
    <mergeCell ref="D14:F14"/>
    <mergeCell ref="D50:F50"/>
    <mergeCell ref="D20:F20"/>
    <mergeCell ref="D28:F28"/>
    <mergeCell ref="D17:F17"/>
    <mergeCell ref="D23:E23"/>
    <mergeCell ref="D16:F16"/>
    <mergeCell ref="C25:F25"/>
    <mergeCell ref="D22:F22"/>
    <mergeCell ref="E2:G2"/>
    <mergeCell ref="E4:G4"/>
    <mergeCell ref="B10:F10"/>
    <mergeCell ref="C12:F12"/>
    <mergeCell ref="B7:E7"/>
    <mergeCell ref="D15:F15"/>
    <mergeCell ref="E5:G5"/>
    <mergeCell ref="E6:G6"/>
    <mergeCell ref="E3:G3"/>
    <mergeCell ref="D13:F13"/>
    <mergeCell ref="D21:F21"/>
    <mergeCell ref="D18:F18"/>
    <mergeCell ref="D19:F19"/>
    <mergeCell ref="D92:E92"/>
    <mergeCell ref="D93:E93"/>
    <mergeCell ref="G92:H92"/>
    <mergeCell ref="G93:H93"/>
    <mergeCell ref="C48:F48"/>
    <mergeCell ref="D51:F51"/>
    <mergeCell ref="D27:F27"/>
  </mergeCells>
  <phoneticPr fontId="7" type="noConversion"/>
  <printOptions horizontalCentered="1" verticalCentered="1"/>
  <pageMargins left="0.31496062992125984" right="0.31496062992125984" top="0.35433070866141736" bottom="0.35433070866141736" header="0" footer="0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Idania</cp:lastModifiedBy>
  <cp:lastPrinted>2016-04-29T18:09:52Z</cp:lastPrinted>
  <dcterms:created xsi:type="dcterms:W3CDTF">2014-09-04T19:30:54Z</dcterms:created>
  <dcterms:modified xsi:type="dcterms:W3CDTF">2021-07-15T16:22:54Z</dcterms:modified>
</cp:coreProperties>
</file>