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 2020\CONTABLES\"/>
    </mc:Choice>
  </mc:AlternateContent>
  <bookViews>
    <workbookView xWindow="240" yWindow="30" windowWidth="20115" windowHeight="7485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H34" i="1" l="1"/>
  <c r="I34" i="1"/>
  <c r="H33" i="1"/>
  <c r="I33" i="1"/>
  <c r="H32" i="1"/>
  <c r="I32" i="1"/>
  <c r="H31" i="1"/>
  <c r="I31" i="1"/>
  <c r="H30" i="1"/>
  <c r="I30" i="1"/>
  <c r="H29" i="1"/>
  <c r="I29" i="1"/>
  <c r="H28" i="1"/>
  <c r="I28" i="1"/>
  <c r="H27" i="1"/>
  <c r="I27" i="1"/>
  <c r="H26" i="1"/>
  <c r="I26" i="1"/>
  <c r="I24" i="1"/>
  <c r="G24" i="1"/>
  <c r="F24" i="1"/>
  <c r="E24" i="1"/>
  <c r="H22" i="1"/>
  <c r="I22" i="1"/>
  <c r="H21" i="1"/>
  <c r="I21" i="1"/>
  <c r="H20" i="1"/>
  <c r="I20" i="1"/>
  <c r="H19" i="1"/>
  <c r="I19" i="1"/>
  <c r="H18" i="1"/>
  <c r="I18" i="1"/>
  <c r="H17" i="1"/>
  <c r="I17" i="1"/>
  <c r="H16" i="1"/>
  <c r="G14" i="1"/>
  <c r="G36" i="1"/>
  <c r="F14" i="1"/>
  <c r="F36" i="1"/>
  <c r="E14" i="1"/>
  <c r="E36" i="1"/>
  <c r="H24" i="1"/>
  <c r="H14" i="1"/>
  <c r="H36" i="1"/>
  <c r="I16" i="1"/>
  <c r="I14" i="1"/>
  <c r="I36" i="1"/>
</calcChain>
</file>

<file path=xl/sharedStrings.xml><?xml version="1.0" encoding="utf-8"?>
<sst xmlns="http://schemas.openxmlformats.org/spreadsheetml/2006/main" count="40" uniqueCount="39">
  <si>
    <t>Estado Analítico del Activo</t>
  </si>
  <si>
    <t>(Pesos)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</si>
  <si>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</si>
  <si>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</si>
  <si>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</si>
  <si>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</si>
  <si>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</si>
  <si>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</si>
  <si>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</si>
  <si>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</si>
  <si>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</si>
  <si>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</si>
  <si>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</si>
  <si>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</si>
  <si>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</si>
  <si>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</si>
  <si>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 xml:space="preserve">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</si>
  <si>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</si>
  <si>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</si>
  <si>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</si>
  <si>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</si>
  <si>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</si>
  <si>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</si>
  <si>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</si>
  <si>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</si>
  <si>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</si>
  <si>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</si>
  <si>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</si>
  <si>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</si>
  <si>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</si>
  <si>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</si>
  <si>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</si>
  <si>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>Municipio de Hecelchakán</t>
  </si>
  <si>
    <t>Del 1 de Enero al 31 de Diciembre de 2020</t>
  </si>
  <si>
    <t>PROF. CARLOS RENE BALAN MEDINA</t>
  </si>
  <si>
    <t xml:space="preserve">          SINDICO DE HACIENDA</t>
  </si>
  <si>
    <t>C.P. LUIS JORGE POOT MOO</t>
  </si>
  <si>
    <t>TESORERO MUNICIPAL</t>
  </si>
  <si>
    <t>CUENTA PUBLICA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</si>
</sst>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General_)"/>
  </numFmts>
  <fonts count="9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2" fillId="0" borderId="0"/>
    <xf numFmtId="43" fontId="4" fillId="0" borderId="0" applyFont="0" applyFill="0" applyBorder="0" applyAlignment="0" applyProtection="0"/>
    <xf numFmtId="0" fontId="2" fillId="0" borderId="0"/>
  </cellStyleXfs>
  <cellXfs count="74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horizontal="right"/>
    </xf>
    <xf numFmtId="0" fontId="1" fillId="2" borderId="0" xfId="0" applyFont="1" applyFill="1" applyBorder="1" applyAlignment="1"/>
    <xf numFmtId="0" fontId="5" fillId="2" borderId="0" xfId="0" applyFont="1" applyFill="1"/>
    <xf numFmtId="0" fontId="1" fillId="2" borderId="0" xfId="1" applyNumberFormat="1" applyFont="1" applyFill="1" applyBorder="1" applyAlignment="1">
      <alignment horizontal="centerContinuous" vertical="center"/>
    </xf>
    <xf numFmtId="0" fontId="1" fillId="2" borderId="0" xfId="0" applyFont="1" applyFill="1" applyBorder="1" applyAlignment="1">
      <alignment horizontal="right"/>
    </xf>
    <xf numFmtId="0" fontId="3" fillId="2" borderId="0" xfId="0" applyNumberFormat="1" applyFont="1" applyFill="1" applyBorder="1" applyAlignment="1" applyProtection="1">
      <alignment horizontal="left"/>
    </xf>
    <xf numFmtId="0" fontId="6" fillId="3" borderId="1" xfId="3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2" borderId="0" xfId="0" applyFont="1" applyFill="1" applyBorder="1"/>
    <xf numFmtId="0" fontId="6" fillId="3" borderId="4" xfId="3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top"/>
    </xf>
    <xf numFmtId="3" fontId="7" fillId="2" borderId="0" xfId="0" applyNumberFormat="1" applyFont="1" applyFill="1" applyBorder="1" applyAlignment="1">
      <alignment vertical="top"/>
    </xf>
    <xf numFmtId="0" fontId="7" fillId="2" borderId="8" xfId="0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8" fillId="2" borderId="7" xfId="0" applyFont="1" applyFill="1" applyBorder="1" applyAlignment="1">
      <alignment vertical="top"/>
    </xf>
    <xf numFmtId="3" fontId="7" fillId="2" borderId="0" xfId="2" applyNumberFormat="1" applyFont="1" applyFill="1" applyBorder="1" applyAlignment="1">
      <alignment vertical="top"/>
    </xf>
    <xf numFmtId="0" fontId="8" fillId="2" borderId="8" xfId="0" applyFont="1" applyFill="1" applyBorder="1" applyAlignment="1">
      <alignment vertical="top"/>
    </xf>
    <xf numFmtId="0" fontId="5" fillId="2" borderId="7" xfId="0" applyFont="1" applyFill="1" applyBorder="1" applyAlignment="1">
      <alignment vertical="top"/>
    </xf>
    <xf numFmtId="3" fontId="5" fillId="2" borderId="0" xfId="0" applyNumberFormat="1" applyFont="1" applyFill="1" applyBorder="1" applyAlignment="1">
      <alignment vertical="top"/>
    </xf>
    <xf numFmtId="0" fontId="5" fillId="2" borderId="8" xfId="0" applyFont="1" applyFill="1" applyBorder="1" applyAlignment="1">
      <alignment vertical="top"/>
    </xf>
    <xf numFmtId="3" fontId="3" fillId="2" borderId="0" xfId="2" applyNumberFormat="1" applyFont="1" applyFill="1" applyBorder="1" applyAlignment="1" applyProtection="1">
      <alignment vertical="top"/>
      <protection locked="0"/>
    </xf>
    <xf numFmtId="3" fontId="3" fillId="2" borderId="0" xfId="2" applyNumberFormat="1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/>
    </xf>
    <xf numFmtId="3" fontId="5" fillId="2" borderId="0" xfId="2" applyNumberFormat="1" applyFont="1" applyFill="1" applyBorder="1" applyAlignment="1">
      <alignment vertical="top"/>
    </xf>
    <xf numFmtId="0" fontId="5" fillId="2" borderId="0" xfId="0" applyFont="1" applyFill="1" applyAlignment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1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3" fillId="2" borderId="0" xfId="0" applyNumberFormat="1" applyFont="1" applyFill="1" applyBorder="1" applyAlignment="1" applyProtection="1">
      <protection locked="0"/>
    </xf>
    <xf numFmtId="0" fontId="5" fillId="0" borderId="0" xfId="0" applyFont="1"/>
    <xf numFmtId="0" fontId="5" fillId="0" borderId="0" xfId="0" applyFont="1" applyAlignment="1">
      <alignment wrapText="1"/>
    </xf>
    <xf numFmtId="0" fontId="5" fillId="2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3" fillId="2" borderId="5" xfId="0" applyFont="1" applyFill="1" applyBorder="1" applyAlignment="1" applyProtection="1">
      <alignment horizontal="center" vertical="top"/>
      <protection locked="0"/>
    </xf>
    <xf numFmtId="0" fontId="5" fillId="2" borderId="0" xfId="0" applyFont="1" applyFill="1" applyBorder="1" applyAlignment="1">
      <alignment horizontal="left" vertical="top"/>
    </xf>
    <xf numFmtId="0" fontId="5" fillId="2" borderId="2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7" fillId="2" borderId="0" xfId="0" applyFont="1" applyFill="1" applyBorder="1" applyAlignment="1">
      <alignment horizontal="left" vertical="top"/>
    </xf>
    <xf numFmtId="0" fontId="5" fillId="2" borderId="4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5" fillId="2" borderId="5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center"/>
    </xf>
    <xf numFmtId="0" fontId="6" fillId="3" borderId="2" xfId="3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1" fillId="2" borderId="7" xfId="1" applyNumberFormat="1" applyFont="1" applyFill="1" applyBorder="1" applyAlignment="1">
      <alignment horizontal="center" vertical="center"/>
    </xf>
    <xf numFmtId="0" fontId="1" fillId="2" borderId="0" xfId="1" applyNumberFormat="1" applyFont="1" applyFill="1" applyBorder="1" applyAlignment="1">
      <alignment horizontal="center" vertical="center"/>
    </xf>
    <xf numFmtId="0" fontId="1" fillId="2" borderId="8" xfId="1" applyNumberFormat="1" applyFont="1" applyFill="1" applyBorder="1" applyAlignment="1">
      <alignment horizontal="center" vertical="center"/>
    </xf>
    <xf numFmtId="0" fontId="1" fillId="2" borderId="7" xfId="1" applyNumberFormat="1" applyFont="1" applyFill="1" applyBorder="1" applyAlignment="1">
      <alignment horizontal="center" vertical="top"/>
    </xf>
    <xf numFmtId="0" fontId="1" fillId="2" borderId="0" xfId="1" applyNumberFormat="1" applyFont="1" applyFill="1" applyBorder="1" applyAlignment="1">
      <alignment horizontal="center" vertical="top"/>
    </xf>
    <xf numFmtId="0" fontId="1" fillId="2" borderId="8" xfId="1" applyNumberFormat="1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57150</xdr:rowOff>
    </xdr:from>
    <xdr:to>
      <xdr:col>2</xdr:col>
      <xdr:colOff>952500</xdr:colOff>
      <xdr:row>6</xdr:row>
      <xdr:rowOff>152400</xdr:rowOff>
    </xdr:to>
    <xdr:pic>
      <xdr:nvPicPr>
        <xdr:cNvPr id="102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57150"/>
          <a:ext cx="113347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123825</xdr:colOff>
      <xdr:row>0</xdr:row>
      <xdr:rowOff>76200</xdr:rowOff>
    </xdr:from>
    <xdr:to>
      <xdr:col>9</xdr:col>
      <xdr:colOff>171450</xdr:colOff>
      <xdr:row>6</xdr:row>
      <xdr:rowOff>161925</xdr:rowOff>
    </xdr:to>
    <xdr:pic>
      <xdr:nvPicPr>
        <xdr:cNvPr id="1028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9275" y="76200"/>
          <a:ext cx="14478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showGridLines="0" tabSelected="1" workbookViewId="0">
      <selection activeCell="D4" sqref="D4:H4"/>
    </sheetView>
  </sheetViews>
  <sheetFormatPr baseColWidth="10" defaultColWidth="0" defaultRowHeight="15" zeroHeight="1" x14ac:dyDescent="0.25"/>
  <cols>
    <col min="1" max="1" width="2.140625" customWidth="1"/>
    <col min="2" max="2" width="3" customWidth="1"/>
    <col min="3" max="3" width="23" customWidth="1"/>
    <col min="4" max="4" width="27.5703125" customWidth="1"/>
    <col min="5" max="9" width="21" customWidth="1"/>
    <col min="10" max="10" width="3" customWidth="1"/>
    <col min="11" max="11" width="2.5703125" customWidth="1"/>
    <col min="12" max="18" width="0" hidden="1" customWidth="1"/>
    <col min="19" max="16384" width="11.42578125" hidden="1"/>
  </cols>
  <sheetData>
    <row r="1" spans="2:15" ht="8.25" customHeight="1" x14ac:dyDescent="0.25">
      <c r="B1" s="1"/>
      <c r="C1" s="2"/>
      <c r="D1" s="68"/>
      <c r="E1" s="68"/>
      <c r="F1" s="68"/>
      <c r="G1" s="69"/>
      <c r="H1" s="69"/>
      <c r="I1" s="69"/>
      <c r="J1" s="3"/>
      <c r="K1" s="69"/>
      <c r="L1" s="69"/>
      <c r="M1" s="1"/>
      <c r="N1" s="1"/>
    </row>
    <row r="2" spans="2:15" ht="9" customHeight="1" x14ac:dyDescent="0.25"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5" x14ac:dyDescent="0.25">
      <c r="B3" s="1"/>
      <c r="C3" s="4"/>
      <c r="D3" s="59" t="s">
        <v>38</v>
      </c>
      <c r="E3" s="59"/>
      <c r="F3" s="59"/>
      <c r="G3" s="59"/>
      <c r="H3" s="59"/>
      <c r="I3" s="4"/>
      <c r="J3" s="4"/>
      <c r="K3" s="5"/>
      <c r="L3" s="5"/>
      <c r="M3" s="1"/>
      <c r="N3" s="1"/>
    </row>
    <row r="4" spans="2:15" x14ac:dyDescent="0.25">
      <c r="B4" s="1"/>
      <c r="C4" s="4"/>
      <c r="D4" s="59" t="s">
        <v>32</v>
      </c>
      <c r="E4" s="59"/>
      <c r="F4" s="59"/>
      <c r="G4" s="59"/>
      <c r="H4" s="59"/>
      <c r="I4" s="4"/>
      <c r="J4" s="4"/>
      <c r="K4" s="5"/>
      <c r="L4" s="5"/>
      <c r="M4" s="1"/>
      <c r="N4" s="1"/>
    </row>
    <row r="5" spans="2:15" x14ac:dyDescent="0.25">
      <c r="B5" s="1"/>
      <c r="C5" s="4"/>
      <c r="D5" s="59" t="s">
        <v>0</v>
      </c>
      <c r="E5" s="59"/>
      <c r="F5" s="59"/>
      <c r="G5" s="59"/>
      <c r="H5" s="59"/>
      <c r="I5" s="4"/>
      <c r="J5" s="4"/>
      <c r="K5" s="5"/>
      <c r="L5" s="5"/>
      <c r="M5" s="1"/>
      <c r="N5" s="1"/>
    </row>
    <row r="6" spans="2:15" x14ac:dyDescent="0.25">
      <c r="B6" s="1"/>
      <c r="C6" s="4"/>
      <c r="D6" s="59" t="s">
        <v>33</v>
      </c>
      <c r="E6" s="59"/>
      <c r="F6" s="59"/>
      <c r="G6" s="59"/>
      <c r="H6" s="59"/>
      <c r="I6" s="4"/>
      <c r="J6" s="4"/>
      <c r="K6" s="5"/>
      <c r="L6" s="5"/>
      <c r="M6" s="1"/>
      <c r="N6" s="1"/>
    </row>
    <row r="7" spans="2:15" x14ac:dyDescent="0.25">
      <c r="B7" s="6"/>
      <c r="C7" s="7"/>
      <c r="D7" s="59" t="s">
        <v>1</v>
      </c>
      <c r="E7" s="59"/>
      <c r="F7" s="59"/>
      <c r="G7" s="59"/>
      <c r="H7" s="59"/>
      <c r="I7" s="43"/>
      <c r="J7" s="8"/>
      <c r="K7" s="8"/>
      <c r="L7" s="8"/>
      <c r="M7" s="8"/>
      <c r="N7" s="8"/>
    </row>
    <row r="8" spans="2:15" x14ac:dyDescent="0.25">
      <c r="B8" s="9"/>
      <c r="C8" s="60" t="s">
        <v>2</v>
      </c>
      <c r="D8" s="60"/>
      <c r="E8" s="10" t="s">
        <v>3</v>
      </c>
      <c r="F8" s="10" t="s">
        <v>4</v>
      </c>
      <c r="G8" s="11" t="s">
        <v>5</v>
      </c>
      <c r="H8" s="11" t="s">
        <v>6</v>
      </c>
      <c r="I8" s="11" t="s">
        <v>7</v>
      </c>
      <c r="J8" s="12"/>
      <c r="K8" s="13"/>
      <c r="L8" s="13"/>
      <c r="M8" s="13"/>
      <c r="N8" s="13"/>
    </row>
    <row r="9" spans="2:15" x14ac:dyDescent="0.25">
      <c r="B9" s="14"/>
      <c r="C9" s="61"/>
      <c r="D9" s="61"/>
      <c r="E9" s="15">
        <v>1</v>
      </c>
      <c r="F9" s="15">
        <v>2</v>
      </c>
      <c r="G9" s="16">
        <v>3</v>
      </c>
      <c r="H9" s="16" t="s">
        <v>8</v>
      </c>
      <c r="I9" s="16" t="s">
        <v>9</v>
      </c>
      <c r="J9" s="17"/>
      <c r="K9" s="13"/>
      <c r="L9" s="13"/>
      <c r="M9" s="13"/>
      <c r="N9" s="13"/>
    </row>
    <row r="10" spans="2:15" ht="6" customHeight="1" x14ac:dyDescent="0.25">
      <c r="B10" s="62"/>
      <c r="C10" s="63"/>
      <c r="D10" s="63"/>
      <c r="E10" s="63"/>
      <c r="F10" s="63"/>
      <c r="G10" s="63"/>
      <c r="H10" s="63"/>
      <c r="I10" s="63"/>
      <c r="J10" s="64"/>
      <c r="K10" s="1"/>
      <c r="L10" s="1"/>
      <c r="M10" s="1"/>
      <c r="N10" s="1"/>
    </row>
    <row r="11" spans="2:15" ht="10.5" customHeight="1" x14ac:dyDescent="0.25">
      <c r="B11" s="65"/>
      <c r="C11" s="66"/>
      <c r="D11" s="66"/>
      <c r="E11" s="66"/>
      <c r="F11" s="66"/>
      <c r="G11" s="66"/>
      <c r="H11" s="66"/>
      <c r="I11" s="66"/>
      <c r="J11" s="67"/>
      <c r="K11" s="5"/>
      <c r="L11" s="5"/>
      <c r="M11" s="1"/>
      <c r="N11" s="1"/>
    </row>
    <row r="12" spans="2:15" x14ac:dyDescent="0.25">
      <c r="B12" s="18"/>
      <c r="C12" s="52" t="s">
        <v>10</v>
      </c>
      <c r="D12" s="52"/>
      <c r="E12" s="19"/>
      <c r="F12" s="19"/>
      <c r="G12" s="19"/>
      <c r="H12" s="19"/>
      <c r="I12" s="19"/>
      <c r="J12" s="20"/>
      <c r="K12" s="5"/>
      <c r="L12" s="5"/>
      <c r="M12" s="1"/>
      <c r="N12" s="1"/>
    </row>
    <row r="13" spans="2:15" x14ac:dyDescent="0.25">
      <c r="B13" s="18"/>
      <c r="C13" s="21"/>
      <c r="D13" s="21"/>
      <c r="E13" s="19"/>
      <c r="F13" s="19"/>
      <c r="G13" s="19"/>
      <c r="H13" s="19"/>
      <c r="I13" s="19"/>
      <c r="J13" s="20"/>
      <c r="K13" s="5"/>
      <c r="L13" s="5"/>
      <c r="M13" s="1"/>
      <c r="N13" s="1"/>
    </row>
    <row r="14" spans="2:15" x14ac:dyDescent="0.25">
      <c r="B14" s="22"/>
      <c r="C14" s="57" t="s">
        <v>11</v>
      </c>
      <c r="D14" s="57"/>
      <c r="E14" s="23">
        <f>SUM(E16:E22)</f>
        <v>33259819.449999999</v>
      </c>
      <c r="F14" s="23">
        <f>SUM(F16:F22)</f>
        <v>505514368.78000003</v>
      </c>
      <c r="G14" s="23">
        <f>SUM(G16:G22)</f>
        <v>506115002.05000001</v>
      </c>
      <c r="H14" s="23">
        <f>SUM(H16:H22)</f>
        <v>32659186.180000015</v>
      </c>
      <c r="I14" s="23">
        <f>SUM(I16:I22)</f>
        <v>-600633.26999998745</v>
      </c>
      <c r="J14" s="24"/>
      <c r="K14" s="5"/>
      <c r="L14" s="5"/>
      <c r="M14" s="1"/>
      <c r="N14" s="1"/>
    </row>
    <row r="15" spans="2:15" x14ac:dyDescent="0.25">
      <c r="B15" s="25"/>
      <c r="C15" s="2"/>
      <c r="D15" s="2"/>
      <c r="E15" s="26"/>
      <c r="F15" s="26"/>
      <c r="G15" s="26"/>
      <c r="H15" s="26"/>
      <c r="I15" s="26"/>
      <c r="J15" s="27"/>
      <c r="K15" s="5"/>
      <c r="L15" s="5"/>
      <c r="M15" s="1"/>
      <c r="N15" s="1"/>
      <c r="O15" s="1"/>
    </row>
    <row r="16" spans="2:15" x14ac:dyDescent="0.25">
      <c r="B16" s="25"/>
      <c r="C16" s="49" t="s">
        <v>12</v>
      </c>
      <c r="D16" s="49"/>
      <c r="E16" s="28">
        <v>15679872.18</v>
      </c>
      <c r="F16" s="28">
        <v>292434707.11000001</v>
      </c>
      <c r="G16" s="28">
        <v>293079571.05000001</v>
      </c>
      <c r="H16" s="29">
        <f>E16+F16-G16</f>
        <v>15035008.24000001</v>
      </c>
      <c r="I16" s="29">
        <f>H16-E16</f>
        <v>-644863.93999999017</v>
      </c>
      <c r="J16" s="27"/>
      <c r="K16" s="5"/>
      <c r="L16" s="5"/>
      <c r="M16" s="1"/>
      <c r="N16" s="1"/>
      <c r="O16" s="1"/>
    </row>
    <row r="17" spans="2:15" x14ac:dyDescent="0.25">
      <c r="B17" s="25"/>
      <c r="C17" s="49" t="s">
        <v>13</v>
      </c>
      <c r="D17" s="49"/>
      <c r="E17" s="28">
        <v>13121380.720000001</v>
      </c>
      <c r="F17" s="28">
        <v>200958127.09999999</v>
      </c>
      <c r="G17" s="28">
        <v>201080209.25999999</v>
      </c>
      <c r="H17" s="29">
        <f t="shared" ref="H17:H22" si="0">E17+F17-G17</f>
        <v>12999298.560000002</v>
      </c>
      <c r="I17" s="29">
        <f t="shared" ref="I17:I22" si="1">H17-E17</f>
        <v>-122082.15999999829</v>
      </c>
      <c r="J17" s="27"/>
      <c r="K17" s="5"/>
      <c r="L17" s="5"/>
      <c r="M17" s="1"/>
      <c r="N17" s="1"/>
      <c r="O17" s="1"/>
    </row>
    <row r="18" spans="2:15" x14ac:dyDescent="0.25">
      <c r="B18" s="25"/>
      <c r="C18" s="49" t="s">
        <v>14</v>
      </c>
      <c r="D18" s="49"/>
      <c r="E18" s="28">
        <v>4458566.55</v>
      </c>
      <c r="F18" s="28">
        <v>12121534.57</v>
      </c>
      <c r="G18" s="28">
        <v>11955221.74</v>
      </c>
      <c r="H18" s="29">
        <f t="shared" si="0"/>
        <v>4624879.3800000008</v>
      </c>
      <c r="I18" s="29">
        <f t="shared" si="1"/>
        <v>166312.83000000101</v>
      </c>
      <c r="J18" s="27"/>
      <c r="K18" s="5"/>
      <c r="L18" s="5"/>
      <c r="M18" s="1"/>
      <c r="N18" s="1"/>
      <c r="O18" s="1"/>
    </row>
    <row r="19" spans="2:15" x14ac:dyDescent="0.25">
      <c r="B19" s="25"/>
      <c r="C19" s="49" t="s">
        <v>15</v>
      </c>
      <c r="D19" s="49"/>
      <c r="E19" s="28">
        <v>0</v>
      </c>
      <c r="F19" s="28">
        <v>0</v>
      </c>
      <c r="G19" s="28">
        <v>0</v>
      </c>
      <c r="H19" s="29">
        <f t="shared" si="0"/>
        <v>0</v>
      </c>
      <c r="I19" s="29">
        <f t="shared" si="1"/>
        <v>0</v>
      </c>
      <c r="J19" s="27"/>
      <c r="K19" s="5"/>
      <c r="L19" s="5"/>
      <c r="M19" s="1"/>
      <c r="N19" s="1"/>
      <c r="O19" s="1" t="s">
        <v>16</v>
      </c>
    </row>
    <row r="20" spans="2:15" x14ac:dyDescent="0.25">
      <c r="B20" s="25"/>
      <c r="C20" s="49" t="s">
        <v>17</v>
      </c>
      <c r="D20" s="49"/>
      <c r="E20" s="28">
        <v>0</v>
      </c>
      <c r="F20" s="28">
        <v>0</v>
      </c>
      <c r="G20" s="28">
        <v>0</v>
      </c>
      <c r="H20" s="29">
        <f t="shared" si="0"/>
        <v>0</v>
      </c>
      <c r="I20" s="29">
        <f t="shared" si="1"/>
        <v>0</v>
      </c>
      <c r="J20" s="27"/>
      <c r="K20" s="5"/>
      <c r="L20" s="5"/>
      <c r="M20" s="1"/>
      <c r="N20" s="1"/>
      <c r="O20" s="1"/>
    </row>
    <row r="21" spans="2:15" x14ac:dyDescent="0.25">
      <c r="B21" s="25"/>
      <c r="C21" s="49" t="s">
        <v>18</v>
      </c>
      <c r="D21" s="49"/>
      <c r="E21" s="28">
        <v>0</v>
      </c>
      <c r="F21" s="28">
        <v>0</v>
      </c>
      <c r="G21" s="28">
        <v>0</v>
      </c>
      <c r="H21" s="29">
        <f t="shared" si="0"/>
        <v>0</v>
      </c>
      <c r="I21" s="29">
        <f t="shared" si="1"/>
        <v>0</v>
      </c>
      <c r="J21" s="27"/>
      <c r="K21" s="5"/>
      <c r="L21" s="5"/>
      <c r="M21" s="1" t="s">
        <v>16</v>
      </c>
      <c r="N21" s="1"/>
      <c r="O21" s="1"/>
    </row>
    <row r="22" spans="2:15" x14ac:dyDescent="0.25">
      <c r="B22" s="25"/>
      <c r="C22" s="49" t="s">
        <v>19</v>
      </c>
      <c r="D22" s="49"/>
      <c r="E22" s="28">
        <v>0</v>
      </c>
      <c r="F22" s="28">
        <v>0</v>
      </c>
      <c r="G22" s="28">
        <v>0</v>
      </c>
      <c r="H22" s="29">
        <f t="shared" si="0"/>
        <v>0</v>
      </c>
      <c r="I22" s="29">
        <f t="shared" si="1"/>
        <v>0</v>
      </c>
      <c r="J22" s="27"/>
    </row>
    <row r="23" spans="2:15" x14ac:dyDescent="0.25">
      <c r="B23" s="25"/>
      <c r="C23" s="30"/>
      <c r="D23" s="30"/>
      <c r="E23" s="31"/>
      <c r="F23" s="31"/>
      <c r="G23" s="31"/>
      <c r="H23" s="31"/>
      <c r="I23" s="31"/>
      <c r="J23" s="27"/>
    </row>
    <row r="24" spans="2:15" x14ac:dyDescent="0.25">
      <c r="B24" s="22"/>
      <c r="C24" s="57" t="s">
        <v>20</v>
      </c>
      <c r="D24" s="57"/>
      <c r="E24" s="23">
        <f>SUM(E26:E34)</f>
        <v>215980353.84</v>
      </c>
      <c r="F24" s="23">
        <f>SUM(F26:F34)</f>
        <v>54962332.960000001</v>
      </c>
      <c r="G24" s="23">
        <f>SUM(G26:G34)</f>
        <v>91166158.099999994</v>
      </c>
      <c r="H24" s="23">
        <f>SUM(H26:H34)</f>
        <v>179776528.69999999</v>
      </c>
      <c r="I24" s="23">
        <f>SUM(I26:I34)</f>
        <v>-36203825.139999986</v>
      </c>
      <c r="J24" s="24"/>
    </row>
    <row r="25" spans="2:15" x14ac:dyDescent="0.25">
      <c r="B25" s="25"/>
      <c r="C25" s="2"/>
      <c r="D25" s="30"/>
      <c r="E25" s="26"/>
      <c r="F25" s="26"/>
      <c r="G25" s="26"/>
      <c r="H25" s="26"/>
      <c r="I25" s="26"/>
      <c r="J25" s="27"/>
    </row>
    <row r="26" spans="2:15" x14ac:dyDescent="0.25">
      <c r="B26" s="25"/>
      <c r="C26" s="49" t="s">
        <v>21</v>
      </c>
      <c r="D26" s="49"/>
      <c r="E26" s="28">
        <v>0</v>
      </c>
      <c r="F26" s="28">
        <v>0</v>
      </c>
      <c r="G26" s="28">
        <v>0</v>
      </c>
      <c r="H26" s="29">
        <f>E26+F26-G26</f>
        <v>0</v>
      </c>
      <c r="I26" s="29">
        <f>H26-E26</f>
        <v>0</v>
      </c>
      <c r="J26" s="27"/>
    </row>
    <row r="27" spans="2:15" x14ac:dyDescent="0.25">
      <c r="B27" s="25"/>
      <c r="C27" s="49" t="s">
        <v>22</v>
      </c>
      <c r="D27" s="49"/>
      <c r="E27" s="28">
        <v>0</v>
      </c>
      <c r="F27" s="28">
        <v>0</v>
      </c>
      <c r="G27" s="28">
        <v>0</v>
      </c>
      <c r="H27" s="29">
        <f t="shared" ref="H27:H34" si="2">E27+F27-G27</f>
        <v>0</v>
      </c>
      <c r="I27" s="29">
        <f t="shared" ref="I27:I33" si="3">H27-E27</f>
        <v>0</v>
      </c>
      <c r="J27" s="27"/>
    </row>
    <row r="28" spans="2:15" x14ac:dyDescent="0.25">
      <c r="B28" s="25"/>
      <c r="C28" s="49" t="s">
        <v>23</v>
      </c>
      <c r="D28" s="49"/>
      <c r="E28" s="28">
        <v>216603281.19</v>
      </c>
      <c r="F28" s="28">
        <v>54165906.990000002</v>
      </c>
      <c r="G28" s="28">
        <v>89820826.939999998</v>
      </c>
      <c r="H28" s="29">
        <f t="shared" si="2"/>
        <v>180948361.24000001</v>
      </c>
      <c r="I28" s="29">
        <f t="shared" si="3"/>
        <v>-35654919.949999988</v>
      </c>
      <c r="J28" s="27"/>
    </row>
    <row r="29" spans="2:15" x14ac:dyDescent="0.25">
      <c r="B29" s="25"/>
      <c r="C29" s="49" t="s">
        <v>24</v>
      </c>
      <c r="D29" s="49"/>
      <c r="E29" s="28">
        <v>8005990.8499999996</v>
      </c>
      <c r="F29" s="28">
        <v>796425.97</v>
      </c>
      <c r="G29" s="28">
        <v>0</v>
      </c>
      <c r="H29" s="29">
        <f t="shared" si="2"/>
        <v>8802416.8200000003</v>
      </c>
      <c r="I29" s="29">
        <f t="shared" si="3"/>
        <v>796425.97000000067</v>
      </c>
      <c r="J29" s="27"/>
    </row>
    <row r="30" spans="2:15" x14ac:dyDescent="0.25">
      <c r="B30" s="25"/>
      <c r="C30" s="49" t="s">
        <v>25</v>
      </c>
      <c r="D30" s="49"/>
      <c r="E30" s="28">
        <v>110948</v>
      </c>
      <c r="F30" s="28">
        <v>0</v>
      </c>
      <c r="G30" s="28">
        <v>0</v>
      </c>
      <c r="H30" s="29">
        <f t="shared" si="2"/>
        <v>110948</v>
      </c>
      <c r="I30" s="29">
        <f t="shared" si="3"/>
        <v>0</v>
      </c>
      <c r="J30" s="27"/>
    </row>
    <row r="31" spans="2:15" x14ac:dyDescent="0.25">
      <c r="B31" s="25"/>
      <c r="C31" s="49" t="s">
        <v>26</v>
      </c>
      <c r="D31" s="49"/>
      <c r="E31" s="28">
        <v>-8739866.1999999993</v>
      </c>
      <c r="F31" s="28">
        <v>0</v>
      </c>
      <c r="G31" s="28">
        <v>1345331.16</v>
      </c>
      <c r="H31" s="29">
        <f t="shared" si="2"/>
        <v>-10085197.359999999</v>
      </c>
      <c r="I31" s="29">
        <f t="shared" si="3"/>
        <v>-1345331.1600000001</v>
      </c>
      <c r="J31" s="27"/>
    </row>
    <row r="32" spans="2:15" x14ac:dyDescent="0.25">
      <c r="B32" s="25"/>
      <c r="C32" s="49" t="s">
        <v>27</v>
      </c>
      <c r="D32" s="49"/>
      <c r="E32" s="28">
        <v>0</v>
      </c>
      <c r="F32" s="28">
        <v>0</v>
      </c>
      <c r="G32" s="28">
        <v>0</v>
      </c>
      <c r="H32" s="29">
        <f t="shared" si="2"/>
        <v>0</v>
      </c>
      <c r="I32" s="29">
        <f t="shared" si="3"/>
        <v>0</v>
      </c>
      <c r="J32" s="27"/>
    </row>
    <row r="33" spans="2:18" x14ac:dyDescent="0.25">
      <c r="B33" s="25"/>
      <c r="C33" s="49" t="s">
        <v>28</v>
      </c>
      <c r="D33" s="49"/>
      <c r="E33" s="28">
        <v>0</v>
      </c>
      <c r="F33" s="28">
        <v>0</v>
      </c>
      <c r="G33" s="28">
        <v>0</v>
      </c>
      <c r="H33" s="29">
        <f t="shared" si="2"/>
        <v>0</v>
      </c>
      <c r="I33" s="29">
        <f t="shared" si="3"/>
        <v>0</v>
      </c>
      <c r="J33" s="27"/>
    </row>
    <row r="34" spans="2:18" x14ac:dyDescent="0.25">
      <c r="B34" s="25"/>
      <c r="C34" s="49" t="s">
        <v>29</v>
      </c>
      <c r="D34" s="49"/>
      <c r="E34" s="28">
        <v>0</v>
      </c>
      <c r="F34" s="28">
        <v>0</v>
      </c>
      <c r="G34" s="28">
        <v>0</v>
      </c>
      <c r="H34" s="29">
        <f t="shared" si="2"/>
        <v>0</v>
      </c>
      <c r="I34" s="29">
        <f>H34-E34</f>
        <v>0</v>
      </c>
      <c r="J34" s="27"/>
    </row>
    <row r="35" spans="2:18" x14ac:dyDescent="0.25">
      <c r="B35" s="25"/>
      <c r="C35" s="30"/>
      <c r="D35" s="30"/>
      <c r="E35" s="31"/>
      <c r="F35" s="26"/>
      <c r="G35" s="26"/>
      <c r="H35" s="26"/>
      <c r="I35" s="26"/>
      <c r="J35" s="27"/>
    </row>
    <row r="36" spans="2:18" x14ac:dyDescent="0.25">
      <c r="B36" s="18"/>
      <c r="C36" s="52" t="s">
        <v>30</v>
      </c>
      <c r="D36" s="52"/>
      <c r="E36" s="23">
        <f>E14+E24</f>
        <v>249240173.28999999</v>
      </c>
      <c r="F36" s="23">
        <f>F14+F24</f>
        <v>560476701.74000001</v>
      </c>
      <c r="G36" s="23">
        <f>G14+G24</f>
        <v>597281160.14999998</v>
      </c>
      <c r="H36" s="23">
        <f>H14+H24</f>
        <v>212435714.88</v>
      </c>
      <c r="I36" s="23">
        <f>I14+I24</f>
        <v>-36804458.409999974</v>
      </c>
      <c r="J36" s="20"/>
    </row>
    <row r="37" spans="2:18" x14ac:dyDescent="0.25">
      <c r="B37" s="53"/>
      <c r="C37" s="54"/>
      <c r="D37" s="54"/>
      <c r="E37" s="54"/>
      <c r="F37" s="54"/>
      <c r="G37" s="54"/>
      <c r="H37" s="54"/>
      <c r="I37" s="54"/>
      <c r="J37" s="55"/>
    </row>
    <row r="38" spans="2:18" x14ac:dyDescent="0.25">
      <c r="B38" s="32"/>
      <c r="C38" s="33"/>
      <c r="D38" s="34"/>
      <c r="F38" s="32"/>
      <c r="G38" s="32"/>
      <c r="H38" s="32"/>
      <c r="I38" s="32"/>
      <c r="J38" s="32"/>
    </row>
    <row r="39" spans="2:18" x14ac:dyDescent="0.25">
      <c r="B39" s="1"/>
      <c r="C39" s="56" t="s">
        <v>31</v>
      </c>
      <c r="D39" s="56"/>
      <c r="E39" s="56"/>
      <c r="F39" s="56"/>
      <c r="G39" s="56"/>
      <c r="H39" s="56"/>
      <c r="I39" s="56"/>
      <c r="J39" s="35"/>
      <c r="K39" s="35"/>
      <c r="L39" s="1"/>
      <c r="M39" s="1"/>
      <c r="N39" s="1"/>
      <c r="O39" s="1"/>
      <c r="P39" s="1"/>
      <c r="Q39" s="1"/>
      <c r="R39" s="1"/>
    </row>
    <row r="40" spans="2:18" x14ac:dyDescent="0.25">
      <c r="B40" s="1"/>
      <c r="C40" s="35"/>
      <c r="D40" s="36"/>
      <c r="E40" s="37"/>
      <c r="F40" s="37"/>
      <c r="G40" s="1"/>
      <c r="H40" s="38"/>
      <c r="I40" s="36"/>
      <c r="J40" s="37"/>
      <c r="K40" s="37"/>
      <c r="L40" s="1"/>
      <c r="M40" s="1"/>
      <c r="N40" s="1"/>
      <c r="O40" s="1"/>
      <c r="P40" s="1"/>
      <c r="Q40" s="1"/>
      <c r="R40" s="1"/>
    </row>
    <row r="41" spans="2:18" x14ac:dyDescent="0.25">
      <c r="B41" s="1"/>
      <c r="C41" s="48"/>
      <c r="D41" s="48"/>
      <c r="E41" s="37"/>
      <c r="F41" s="58"/>
      <c r="G41" s="58"/>
      <c r="H41" s="58"/>
      <c r="I41" s="58"/>
      <c r="J41" s="37"/>
      <c r="K41" s="37"/>
      <c r="L41" s="1"/>
      <c r="M41" s="1"/>
      <c r="N41" s="1"/>
      <c r="O41" s="1"/>
      <c r="P41" s="1"/>
      <c r="Q41" s="1"/>
      <c r="R41" s="1"/>
    </row>
    <row r="42" spans="2:18" ht="15" customHeight="1" x14ac:dyDescent="0.25">
      <c r="B42" s="1"/>
      <c r="C42" s="50" t="s">
        <v>34</v>
      </c>
      <c r="D42" s="50"/>
      <c r="E42" s="39"/>
      <c r="F42" s="50" t="s">
        <v>36</v>
      </c>
      <c r="G42" s="50"/>
      <c r="H42" s="50"/>
      <c r="I42" s="50"/>
      <c r="J42" s="40"/>
      <c r="K42" s="1"/>
      <c r="Q42" s="1"/>
      <c r="R42" s="1"/>
    </row>
    <row r="43" spans="2:18" ht="15" customHeight="1" x14ac:dyDescent="0.25">
      <c r="B43" s="1"/>
      <c r="C43" s="51" t="s">
        <v>35</v>
      </c>
      <c r="D43" s="51"/>
      <c r="E43" s="41"/>
      <c r="F43" s="51" t="s">
        <v>37</v>
      </c>
      <c r="G43" s="51"/>
      <c r="H43" s="51"/>
      <c r="I43" s="51"/>
      <c r="J43" s="40"/>
      <c r="K43" s="1"/>
      <c r="Q43" s="1"/>
      <c r="R43" s="1"/>
    </row>
    <row r="44" spans="2:18" ht="30" customHeight="1" x14ac:dyDescent="0.25">
      <c r="C44" s="1"/>
      <c r="D44" s="1"/>
      <c r="E44" s="42"/>
      <c r="F44" s="1"/>
      <c r="G44" s="1"/>
      <c r="H44" s="1"/>
    </row>
    <row r="45" spans="2:18" s="44" customFormat="1" ht="15" customHeight="1" x14ac:dyDescent="0.25">
      <c r="C45" s="72"/>
      <c r="D45" s="73"/>
      <c r="E45" s="42"/>
      <c r="F45" s="72"/>
      <c r="G45" s="73"/>
      <c r="H45" s="73"/>
      <c r="I45" s="73"/>
    </row>
    <row r="46" spans="2:18" s="45" customFormat="1" ht="15" customHeight="1" x14ac:dyDescent="0.25">
      <c r="C46" s="70"/>
      <c r="D46" s="71"/>
      <c r="E46" s="46"/>
      <c r="F46" s="70"/>
      <c r="G46" s="71"/>
      <c r="H46" s="71"/>
      <c r="I46" s="71"/>
    </row>
    <row r="47" spans="2:18" s="45" customFormat="1" ht="15" customHeight="1" x14ac:dyDescent="0.25">
      <c r="C47" s="46"/>
      <c r="D47" s="47"/>
      <c r="E47" s="46"/>
      <c r="F47" s="46"/>
      <c r="G47" s="47"/>
      <c r="H47" s="47"/>
      <c r="I47" s="47"/>
    </row>
    <row r="48" spans="2:18" s="45" customFormat="1" ht="15" customHeight="1" x14ac:dyDescent="0.25">
      <c r="C48" s="70"/>
      <c r="D48" s="71"/>
      <c r="E48" s="46"/>
      <c r="F48" s="70"/>
      <c r="G48" s="71"/>
      <c r="H48" s="71"/>
      <c r="I48" s="71"/>
    </row>
    <row r="49" spans="3:9" s="45" customFormat="1" ht="15" customHeight="1" x14ac:dyDescent="0.25">
      <c r="C49" s="70"/>
      <c r="D49" s="71"/>
      <c r="E49" s="46"/>
      <c r="F49" s="70"/>
      <c r="G49" s="71"/>
      <c r="H49" s="71"/>
      <c r="I49" s="71"/>
    </row>
    <row r="50" spans="3:9" hidden="1" x14ac:dyDescent="0.25">
      <c r="C50" s="1"/>
      <c r="D50" s="1"/>
      <c r="E50" s="42"/>
      <c r="F50" s="1"/>
      <c r="G50" s="1"/>
      <c r="H50" s="1"/>
    </row>
    <row r="51" spans="3:9" x14ac:dyDescent="0.25"/>
    <row r="52" spans="3:9" x14ac:dyDescent="0.25"/>
  </sheetData>
  <mergeCells count="47">
    <mergeCell ref="C49:D49"/>
    <mergeCell ref="F49:I49"/>
    <mergeCell ref="C45:D45"/>
    <mergeCell ref="F45:I45"/>
    <mergeCell ref="C46:D46"/>
    <mergeCell ref="F46:I46"/>
    <mergeCell ref="C48:D48"/>
    <mergeCell ref="F48:I48"/>
    <mergeCell ref="D1:F1"/>
    <mergeCell ref="G1:I1"/>
    <mergeCell ref="K1:L1"/>
    <mergeCell ref="D3:H3"/>
    <mergeCell ref="D5:H5"/>
    <mergeCell ref="D4:H4"/>
    <mergeCell ref="D6:H6"/>
    <mergeCell ref="D7:H7"/>
    <mergeCell ref="C8:D9"/>
    <mergeCell ref="B10:J10"/>
    <mergeCell ref="B11:J11"/>
    <mergeCell ref="C12:D12"/>
    <mergeCell ref="C31:D31"/>
    <mergeCell ref="C14:D14"/>
    <mergeCell ref="C16:D16"/>
    <mergeCell ref="C17:D17"/>
    <mergeCell ref="C18:D18"/>
    <mergeCell ref="C19:D19"/>
    <mergeCell ref="C20:D20"/>
    <mergeCell ref="C39:I39"/>
    <mergeCell ref="C21:D21"/>
    <mergeCell ref="C22:D22"/>
    <mergeCell ref="C24:D24"/>
    <mergeCell ref="C26:D26"/>
    <mergeCell ref="F41:I41"/>
    <mergeCell ref="C27:D27"/>
    <mergeCell ref="C28:D28"/>
    <mergeCell ref="C29:D29"/>
    <mergeCell ref="C30:D30"/>
    <mergeCell ref="C41:D41"/>
    <mergeCell ref="C32:D32"/>
    <mergeCell ref="C42:D42"/>
    <mergeCell ref="F42:I42"/>
    <mergeCell ref="C43:D43"/>
    <mergeCell ref="F43:I43"/>
    <mergeCell ref="C33:D33"/>
    <mergeCell ref="C34:D34"/>
    <mergeCell ref="C36:D36"/>
    <mergeCell ref="B37:J37"/>
  </mergeCells>
  <printOptions horizontalCentered="1" verticalCentered="1"/>
  <pageMargins left="0.31496062992125984" right="0.31496062992125984" top="0.35433070866141736" bottom="0.35433070866141736" header="0.31496062992125984" footer="0"/>
  <pageSetup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Idania</cp:lastModifiedBy>
  <dcterms:created xsi:type="dcterms:W3CDTF">2014-09-29T18:59:31Z</dcterms:created>
  <dcterms:modified xsi:type="dcterms:W3CDTF">2021-07-15T16:23:22Z</dcterms:modified>
</cp:coreProperties>
</file>