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nia\Desktop\Documents\2DO TRIMESTRE 2021 - SUBIR TESORERIA 21-07-21\CONTABLES\"/>
    </mc:Choice>
  </mc:AlternateContent>
  <bookViews>
    <workbookView xWindow="5625" yWindow="45" windowWidth="12840" windowHeight="9030"/>
  </bookViews>
  <sheets>
    <sheet name="01.01" sheetId="1" r:id="rId1"/>
  </sheets>
  <calcPr calcId="181029"/>
</workbook>
</file>

<file path=xl/calcChain.xml><?xml version="1.0" encoding="utf-8"?>
<calcChain xmlns="http://schemas.openxmlformats.org/spreadsheetml/2006/main">
  <c r="E10" i="1" l="1"/>
  <c r="F55" i="1"/>
  <c r="E55" i="1"/>
  <c r="F10" i="1"/>
  <c r="F31" i="1"/>
  <c r="E34" i="1"/>
  <c r="F34" i="1"/>
  <c r="E39" i="1"/>
  <c r="F39" i="1"/>
  <c r="F73" i="1"/>
  <c r="E20" i="1"/>
  <c r="F20" i="1"/>
  <c r="E24" i="1"/>
  <c r="E31" i="1"/>
  <c r="E75" i="1"/>
  <c r="F24" i="1"/>
  <c r="E50" i="1"/>
  <c r="F50" i="1"/>
  <c r="E62" i="1"/>
  <c r="F62" i="1"/>
  <c r="E70" i="1"/>
  <c r="F70" i="1"/>
  <c r="E73" i="1"/>
  <c r="F75" i="1"/>
</calcChain>
</file>

<file path=xl/sharedStrings.xml><?xml version="1.0" encoding="utf-8"?>
<sst xmlns="http://schemas.openxmlformats.org/spreadsheetml/2006/main" count="66" uniqueCount="66">
  <si>
    <t>Estado de Actividades</t>
  </si>
  <si>
    <t>(Pesos)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</si>
  <si>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</si>
  <si>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</si>
  <si>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</si>
  <si>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</si>
  <si>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</si>
  <si>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</si>
  <si>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</si>
  <si>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</si>
  <si>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</si>
  <si>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</si>
  <si>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</si>
  <si>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</si>
  <si>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</si>
  <si>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</si>
  <si>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</si>
  <si>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</si>
  <si>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</si>
  <si>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</si>
  <si>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</si>
  <si>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</si>
  <si>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</si>
  <si>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</si>
  <si>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</si>
  <si>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</si>
  <si>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</si>
  <si>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</si>
  <si>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</si>
  <si>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</si>
  <si>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</si>
  <si>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</si>
  <si>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</si>
  <si>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</si>
  <si>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</si>
  <si>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</si>
  <si>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</si>
  <si>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</si>
  <si>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</si>
  <si>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</si>
  <si>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</si>
  <si>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</si>
  <si>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</si>
  <si>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</si>
  <si>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</si>
  <si>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</si>
  <si>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</si>
  <si>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</si>
  <si>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</si>
  <si>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</si>
  <si>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</si>
  <si>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</si>
  <si>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</si>
  <si>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 xml:space="preserve">Participaciones, Aportaciones, Convenios, Incentivos Derivados de la Colaboración Fiscal, Fondos Distintos de Aportaciones, Transferencias, Asignaciones, Subsidios y Subvenciones, y Pensiones y Jubilaciones 
Aportaciones, Transferencias, Asignaciones, Subsidios y Subvenciones, y Pensiones y Jubilaciones 
Aportaciones, Transferencias, Asignaciones, Subsidios y Subvenciones, y Pensiones y Jubilaciones </t>
  </si>
  <si>
    <t xml:space="preserve">Transferencias, Asignaciones, Subsidios y Subvenciones, y Pensiones y Jubilaciones </t>
  </si>
  <si>
    <t>Aprovechamientos</t>
  </si>
  <si>
    <t>Productos</t>
  </si>
  <si>
    <t xml:space="preserve">Participaciones, Aportaciones, Convenios, Incentivos Derivados de la Colaboración Fiscal, Fondos Distintos de Aportaciones
Aportaciones, Transferencias, Asignaciones, Subsidios y Subvenciones, y Pensiones y Jubilaciones 
Aportaciones, Transferencias, Asignaciones, Subsidios y Subvenciones, y Pensiones y Jubilaciones </t>
  </si>
  <si>
    <t xml:space="preserve">Ingresos por Venta de Bienes y Prestación de Servicios </t>
  </si>
  <si>
    <t>Municipio de Hecelchakán</t>
  </si>
  <si>
    <t>Del 1 de Enero al 30 de Junio de 2021 y 2020</t>
  </si>
  <si>
    <t>CARLOS RENE BALAN MEDINA</t>
  </si>
  <si>
    <t>SINDICO DE HACIENDA</t>
  </si>
  <si>
    <t>C.P. LUIS JORGE POOT MOO</t>
  </si>
  <si>
    <t>TESORERO MUNICIPAL</t>
  </si>
  <si>
    <t>2DO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</si>
</sst>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sz val="8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7" fillId="2" borderId="0" xfId="0" applyFont="1" applyFill="1" applyBorder="1"/>
    <xf numFmtId="0" fontId="2" fillId="2" borderId="0" xfId="2" applyFont="1" applyFill="1" applyBorder="1" applyAlignment="1"/>
    <xf numFmtId="0" fontId="8" fillId="2" borderId="0" xfId="0" applyFont="1" applyFill="1" applyBorder="1" applyAlignment="1"/>
    <xf numFmtId="0" fontId="2" fillId="2" borderId="0" xfId="2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7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7" fillId="2" borderId="2" xfId="0" applyFont="1" applyFill="1" applyBorder="1"/>
    <xf numFmtId="0" fontId="2" fillId="2" borderId="1" xfId="0" applyFont="1" applyFill="1" applyBorder="1" applyAlignment="1"/>
    <xf numFmtId="3" fontId="3" fillId="2" borderId="0" xfId="0" applyNumberFormat="1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7" fillId="2" borderId="2" xfId="0" applyFont="1" applyFill="1" applyBorder="1" applyAlignment="1"/>
    <xf numFmtId="0" fontId="2" fillId="2" borderId="1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vertical="top"/>
    </xf>
    <xf numFmtId="0" fontId="3" fillId="2" borderId="1" xfId="0" applyFont="1" applyFill="1" applyBorder="1" applyAlignment="1">
      <alignment horizontal="left" vertical="top"/>
    </xf>
    <xf numFmtId="3" fontId="3" fillId="2" borderId="0" xfId="1" applyNumberFormat="1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vertical="top"/>
    </xf>
    <xf numFmtId="0" fontId="7" fillId="2" borderId="1" xfId="0" applyFont="1" applyFill="1" applyBorder="1"/>
    <xf numFmtId="0" fontId="5" fillId="2" borderId="0" xfId="0" applyFont="1" applyFill="1" applyBorder="1" applyAlignment="1">
      <alignment vertical="top" wrapText="1"/>
    </xf>
    <xf numFmtId="0" fontId="7" fillId="2" borderId="3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3" fillId="2" borderId="4" xfId="0" applyFont="1" applyFill="1" applyBorder="1" applyAlignment="1">
      <alignment vertical="top"/>
    </xf>
    <xf numFmtId="0" fontId="3" fillId="2" borderId="4" xfId="0" applyFont="1" applyFill="1" applyBorder="1"/>
    <xf numFmtId="43" fontId="3" fillId="2" borderId="4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 applyProtection="1">
      <alignment vertical="top" wrapText="1"/>
      <protection locked="0"/>
    </xf>
    <xf numFmtId="3" fontId="2" fillId="2" borderId="0" xfId="0" applyNumberFormat="1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vertical="top"/>
    </xf>
    <xf numFmtId="3" fontId="2" fillId="2" borderId="0" xfId="1" applyNumberFormat="1" applyFont="1" applyFill="1" applyBorder="1" applyAlignment="1" applyProtection="1">
      <alignment vertical="top"/>
    </xf>
    <xf numFmtId="3" fontId="5" fillId="2" borderId="0" xfId="1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43" fontId="3" fillId="2" borderId="0" xfId="1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0" fillId="0" borderId="0" xfId="0" applyBorder="1"/>
    <xf numFmtId="0" fontId="11" fillId="3" borderId="6" xfId="0" applyFont="1" applyFill="1" applyBorder="1" applyAlignment="1">
      <alignment horizontal="center" vertical="center"/>
    </xf>
    <xf numFmtId="164" fontId="12" fillId="3" borderId="7" xfId="1" applyNumberFormat="1" applyFont="1" applyFill="1" applyBorder="1" applyAlignment="1">
      <alignment horizontal="center" vertical="center"/>
    </xf>
    <xf numFmtId="0" fontId="12" fillId="3" borderId="7" xfId="2" applyFont="1" applyFill="1" applyBorder="1" applyAlignment="1">
      <alignment horizontal="center" vertical="center"/>
    </xf>
    <xf numFmtId="0" fontId="12" fillId="3" borderId="8" xfId="2" applyFont="1" applyFill="1" applyBorder="1" applyAlignment="1">
      <alignment horizontal="center" vertical="center"/>
    </xf>
    <xf numFmtId="0" fontId="12" fillId="3" borderId="7" xfId="2" applyFont="1" applyFill="1" applyBorder="1" applyAlignment="1">
      <alignment vertical="center"/>
    </xf>
    <xf numFmtId="0" fontId="12" fillId="0" borderId="1" xfId="2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top" wrapText="1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/>
    <xf numFmtId="0" fontId="0" fillId="0" borderId="0" xfId="0" applyAlignment="1">
      <alignment horizontal="center" vertical="top" wrapText="1"/>
    </xf>
    <xf numFmtId="0" fontId="13" fillId="0" borderId="0" xfId="0" applyFont="1" applyAlignment="1">
      <alignment wrapText="1"/>
    </xf>
    <xf numFmtId="0" fontId="13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0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13" fillId="4" borderId="9" xfId="0" applyFont="1" applyFill="1" applyBorder="1" applyAlignment="1" applyProtection="1">
      <alignment horizontal="center"/>
      <protection locked="0"/>
    </xf>
    <xf numFmtId="0" fontId="12" fillId="3" borderId="7" xfId="2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top" wrapText="1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47625</xdr:rowOff>
    </xdr:from>
    <xdr:to>
      <xdr:col>2</xdr:col>
      <xdr:colOff>847725</xdr:colOff>
      <xdr:row>4</xdr:row>
      <xdr:rowOff>47625</xdr:rowOff>
    </xdr:to>
    <xdr:pic>
      <xdr:nvPicPr>
        <xdr:cNvPr id="1029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7625"/>
          <a:ext cx="9810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1028700</xdr:colOff>
      <xdr:row>0</xdr:row>
      <xdr:rowOff>57150</xdr:rowOff>
    </xdr:from>
    <xdr:to>
      <xdr:col>7</xdr:col>
      <xdr:colOff>476250</xdr:colOff>
      <xdr:row>4</xdr:row>
      <xdr:rowOff>9525</xdr:rowOff>
    </xdr:to>
    <xdr:pic>
      <xdr:nvPicPr>
        <xdr:cNvPr id="103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57150"/>
          <a:ext cx="1171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18"/>
  <sheetViews>
    <sheetView showGridLines="0" tabSelected="1" zoomScale="130" zoomScaleNormal="130" workbookViewId="0">
      <selection activeCell="E12" sqref="E12"/>
    </sheetView>
  </sheetViews>
  <sheetFormatPr baseColWidth="10" defaultColWidth="0" defaultRowHeight="15" zeroHeight="1" x14ac:dyDescent="0.25"/>
  <cols>
    <col min="1" max="1" width="2" customWidth="1"/>
    <col min="2" max="2" width="2.42578125" customWidth="1"/>
    <col min="3" max="3" width="22" customWidth="1"/>
    <col min="4" max="4" width="31.140625" customWidth="1"/>
    <col min="5" max="6" width="21" customWidth="1"/>
    <col min="7" max="7" width="4.85546875" customWidth="1"/>
    <col min="8" max="8" width="7.28515625" customWidth="1"/>
    <col min="9" max="9" width="8.85546875" customWidth="1"/>
  </cols>
  <sheetData>
    <row r="1" spans="2:12" x14ac:dyDescent="0.25"/>
    <row r="2" spans="2:12" x14ac:dyDescent="0.25">
      <c r="B2" s="1"/>
      <c r="C2" s="2"/>
      <c r="D2" s="64" t="s">
        <v>65</v>
      </c>
      <c r="E2" s="64"/>
      <c r="F2" s="2"/>
      <c r="G2" s="2"/>
      <c r="H2" s="2"/>
    </row>
    <row r="3" spans="2:12" x14ac:dyDescent="0.25">
      <c r="C3" s="3"/>
      <c r="D3" s="64" t="s">
        <v>59</v>
      </c>
      <c r="E3" s="64"/>
      <c r="F3" s="2"/>
      <c r="G3" s="2"/>
      <c r="H3" s="3"/>
    </row>
    <row r="4" spans="2:12" x14ac:dyDescent="0.25">
      <c r="C4" s="3"/>
      <c r="D4" s="64" t="s">
        <v>0</v>
      </c>
      <c r="E4" s="64"/>
      <c r="F4" s="2"/>
      <c r="G4" s="2"/>
      <c r="H4" s="3"/>
    </row>
    <row r="5" spans="2:12" x14ac:dyDescent="0.25">
      <c r="C5" s="3"/>
      <c r="D5" s="64" t="s">
        <v>60</v>
      </c>
      <c r="E5" s="64"/>
      <c r="F5" s="2"/>
      <c r="G5" s="2"/>
      <c r="H5" s="3"/>
    </row>
    <row r="6" spans="2:12" x14ac:dyDescent="0.25">
      <c r="B6" s="4"/>
      <c r="C6" s="4"/>
      <c r="D6" s="64" t="s">
        <v>1</v>
      </c>
      <c r="E6" s="64"/>
      <c r="F6" s="5"/>
      <c r="G6" s="5"/>
      <c r="H6" s="1"/>
    </row>
    <row r="7" spans="2:12" x14ac:dyDescent="0.25">
      <c r="B7" s="47"/>
      <c r="C7" s="69" t="s">
        <v>2</v>
      </c>
      <c r="D7" s="69"/>
      <c r="E7" s="48">
        <v>2021</v>
      </c>
      <c r="F7" s="48">
        <v>2020</v>
      </c>
      <c r="G7" s="49"/>
      <c r="H7" s="51"/>
      <c r="I7" s="52"/>
      <c r="J7" s="48">
        <v>2021</v>
      </c>
      <c r="K7" s="48">
        <v>2020</v>
      </c>
      <c r="L7" s="50"/>
    </row>
    <row r="8" spans="2:12" x14ac:dyDescent="0.25">
      <c r="B8" s="7"/>
      <c r="C8" s="8"/>
      <c r="D8" s="8"/>
      <c r="E8" s="9"/>
      <c r="F8" s="9"/>
      <c r="G8" s="6"/>
      <c r="H8" s="10"/>
    </row>
    <row r="9" spans="2:12" x14ac:dyDescent="0.25">
      <c r="B9" s="11"/>
      <c r="C9" s="66" t="s">
        <v>3</v>
      </c>
      <c r="D9" s="66"/>
      <c r="E9" s="12"/>
      <c r="F9" s="12"/>
      <c r="G9" s="13"/>
      <c r="H9" s="14"/>
    </row>
    <row r="10" spans="2:12" x14ac:dyDescent="0.25">
      <c r="B10" s="15"/>
      <c r="C10" s="63" t="s">
        <v>5</v>
      </c>
      <c r="D10" s="63"/>
      <c r="E10" s="38">
        <f>E11+E12+E13+E14+E15+E16+E17</f>
        <v>4536793.03</v>
      </c>
      <c r="F10" s="38">
        <f>SUM(F11:F17)</f>
        <v>2903122.9699999997</v>
      </c>
      <c r="G10" s="13"/>
      <c r="H10" s="16"/>
    </row>
    <row r="11" spans="2:12" x14ac:dyDescent="0.25">
      <c r="B11" s="17"/>
      <c r="C11" s="62" t="s">
        <v>7</v>
      </c>
      <c r="D11" s="62"/>
      <c r="E11" s="18">
        <v>2436372.39</v>
      </c>
      <c r="F11" s="18">
        <v>1763233.61</v>
      </c>
      <c r="G11" s="13"/>
      <c r="H11" s="16"/>
    </row>
    <row r="12" spans="2:12" x14ac:dyDescent="0.25">
      <c r="B12" s="17"/>
      <c r="C12" s="62" t="s">
        <v>9</v>
      </c>
      <c r="D12" s="62"/>
      <c r="E12" s="18">
        <v>0</v>
      </c>
      <c r="F12" s="18">
        <v>0</v>
      </c>
      <c r="G12" s="13"/>
      <c r="H12" s="16"/>
    </row>
    <row r="13" spans="2:12" x14ac:dyDescent="0.25">
      <c r="B13" s="17"/>
      <c r="C13" s="62" t="s">
        <v>11</v>
      </c>
      <c r="D13" s="62"/>
      <c r="E13" s="18">
        <v>0</v>
      </c>
      <c r="F13" s="18">
        <v>0</v>
      </c>
      <c r="G13" s="13"/>
      <c r="H13" s="16"/>
    </row>
    <row r="14" spans="2:12" x14ac:dyDescent="0.25">
      <c r="B14" s="17"/>
      <c r="C14" s="62" t="s">
        <v>13</v>
      </c>
      <c r="D14" s="62"/>
      <c r="E14" s="18">
        <v>2048006.35</v>
      </c>
      <c r="F14" s="18">
        <v>1087477.98</v>
      </c>
      <c r="G14" s="13"/>
      <c r="H14" s="16"/>
    </row>
    <row r="15" spans="2:12" x14ac:dyDescent="0.25">
      <c r="B15" s="17"/>
      <c r="C15" s="62" t="s">
        <v>56</v>
      </c>
      <c r="D15" s="62"/>
      <c r="E15" s="18">
        <v>3355.76</v>
      </c>
      <c r="F15" s="18">
        <v>25354.03</v>
      </c>
      <c r="G15" s="13"/>
      <c r="H15" s="16"/>
    </row>
    <row r="16" spans="2:12" x14ac:dyDescent="0.25">
      <c r="B16" s="17"/>
      <c r="C16" s="62" t="s">
        <v>55</v>
      </c>
      <c r="D16" s="62"/>
      <c r="E16" s="18">
        <v>49058.53</v>
      </c>
      <c r="F16" s="18">
        <v>27057.35</v>
      </c>
      <c r="G16" s="13"/>
      <c r="H16" s="16"/>
    </row>
    <row r="17" spans="2:8" hidden="1" x14ac:dyDescent="0.25">
      <c r="B17" s="17"/>
      <c r="C17" s="62" t="s">
        <v>58</v>
      </c>
      <c r="D17" s="62"/>
      <c r="E17" s="18">
        <v>0</v>
      </c>
      <c r="F17" s="18">
        <v>0</v>
      </c>
      <c r="G17" s="13"/>
      <c r="H17" s="16"/>
    </row>
    <row r="18" spans="2:8" x14ac:dyDescent="0.25">
      <c r="B18" s="17"/>
      <c r="C18" s="53"/>
      <c r="D18" s="53"/>
      <c r="E18" s="18"/>
      <c r="F18" s="18"/>
      <c r="G18" s="13"/>
      <c r="H18" s="16"/>
    </row>
    <row r="19" spans="2:8" x14ac:dyDescent="0.25">
      <c r="B19" s="15"/>
      <c r="C19" s="19"/>
      <c r="D19" s="20"/>
      <c r="E19" s="21"/>
      <c r="F19" s="21"/>
      <c r="G19" s="13"/>
      <c r="H19" s="16"/>
    </row>
    <row r="20" spans="2:8" ht="48" customHeight="1" x14ac:dyDescent="0.25">
      <c r="B20" s="15"/>
      <c r="C20" s="63" t="s">
        <v>53</v>
      </c>
      <c r="D20" s="63"/>
      <c r="E20" s="38">
        <f>SUM(E21:E22)</f>
        <v>84332399.540000007</v>
      </c>
      <c r="F20" s="38">
        <f>SUM(F21:F22)</f>
        <v>88773922</v>
      </c>
      <c r="G20" s="13"/>
      <c r="H20" s="16"/>
    </row>
    <row r="21" spans="2:8" ht="24.75" customHeight="1" x14ac:dyDescent="0.25">
      <c r="B21" s="17"/>
      <c r="C21" s="62" t="s">
        <v>57</v>
      </c>
      <c r="D21" s="62"/>
      <c r="E21" s="22">
        <v>80285540.609999999</v>
      </c>
      <c r="F21" s="22">
        <v>84494130.060000002</v>
      </c>
      <c r="G21" s="13"/>
      <c r="H21" s="16"/>
    </row>
    <row r="22" spans="2:8" ht="24.75" customHeight="1" x14ac:dyDescent="0.25">
      <c r="B22" s="17"/>
      <c r="C22" s="62" t="s">
        <v>54</v>
      </c>
      <c r="D22" s="62"/>
      <c r="E22" s="18">
        <v>4046858.93</v>
      </c>
      <c r="F22" s="18">
        <v>4279791.9400000004</v>
      </c>
      <c r="G22" s="13"/>
      <c r="H22" s="16"/>
    </row>
    <row r="23" spans="2:8" x14ac:dyDescent="0.25">
      <c r="B23" s="15"/>
      <c r="C23" s="19"/>
      <c r="D23" s="20"/>
      <c r="E23" s="21"/>
      <c r="F23" s="21"/>
      <c r="G23" s="13"/>
      <c r="H23" s="16"/>
    </row>
    <row r="24" spans="2:8" x14ac:dyDescent="0.25">
      <c r="B24" s="17"/>
      <c r="C24" s="63" t="s">
        <v>24</v>
      </c>
      <c r="D24" s="63"/>
      <c r="E24" s="38">
        <f>SUM(E25:E29)</f>
        <v>0</v>
      </c>
      <c r="F24" s="38">
        <f>SUM(F25:F29)</f>
        <v>0</v>
      </c>
      <c r="G24" s="13"/>
      <c r="H24" s="16"/>
    </row>
    <row r="25" spans="2:8" x14ac:dyDescent="0.25">
      <c r="B25" s="17"/>
      <c r="C25" s="62" t="s">
        <v>26</v>
      </c>
      <c r="D25" s="62"/>
      <c r="E25" s="18">
        <v>0</v>
      </c>
      <c r="F25" s="18">
        <v>0</v>
      </c>
      <c r="G25" s="13"/>
      <c r="H25" s="16"/>
    </row>
    <row r="26" spans="2:8" x14ac:dyDescent="0.25">
      <c r="B26" s="17"/>
      <c r="C26" s="62" t="s">
        <v>27</v>
      </c>
      <c r="D26" s="62"/>
      <c r="E26" s="18">
        <v>0</v>
      </c>
      <c r="F26" s="18">
        <v>0</v>
      </c>
      <c r="G26" s="13"/>
      <c r="H26" s="16"/>
    </row>
    <row r="27" spans="2:8" ht="27" customHeight="1" x14ac:dyDescent="0.25">
      <c r="B27" s="17"/>
      <c r="C27" s="62" t="s">
        <v>28</v>
      </c>
      <c r="D27" s="62"/>
      <c r="E27" s="18">
        <v>0</v>
      </c>
      <c r="F27" s="18">
        <v>0</v>
      </c>
      <c r="G27" s="13"/>
      <c r="H27" s="16"/>
    </row>
    <row r="28" spans="2:8" x14ac:dyDescent="0.25">
      <c r="B28" s="17"/>
      <c r="C28" s="62" t="s">
        <v>30</v>
      </c>
      <c r="D28" s="62"/>
      <c r="E28" s="18">
        <v>0</v>
      </c>
      <c r="F28" s="18">
        <v>0</v>
      </c>
      <c r="G28" s="13"/>
      <c r="H28" s="16"/>
    </row>
    <row r="29" spans="2:8" x14ac:dyDescent="0.25">
      <c r="B29" s="17"/>
      <c r="C29" s="62" t="s">
        <v>32</v>
      </c>
      <c r="D29" s="62"/>
      <c r="E29" s="18">
        <v>0</v>
      </c>
      <c r="F29" s="18">
        <v>0</v>
      </c>
      <c r="G29" s="13"/>
      <c r="H29" s="16"/>
    </row>
    <row r="30" spans="2:8" x14ac:dyDescent="0.25">
      <c r="B30" s="15"/>
      <c r="C30" s="19"/>
      <c r="D30" s="23"/>
      <c r="E30" s="12"/>
      <c r="F30" s="12"/>
      <c r="G30" s="13"/>
      <c r="H30" s="16"/>
    </row>
    <row r="31" spans="2:8" x14ac:dyDescent="0.25">
      <c r="B31" s="24"/>
      <c r="C31" s="61" t="s">
        <v>34</v>
      </c>
      <c r="D31" s="61"/>
      <c r="E31" s="39">
        <f>E10+E20+E24</f>
        <v>88869192.570000008</v>
      </c>
      <c r="F31" s="39">
        <f>F10+F20+F24</f>
        <v>91677044.969999999</v>
      </c>
      <c r="G31" s="25"/>
      <c r="H31" s="16"/>
    </row>
    <row r="32" spans="2:8" x14ac:dyDescent="0.25">
      <c r="B32" s="15"/>
      <c r="C32" s="61"/>
      <c r="D32" s="61"/>
      <c r="E32" s="12"/>
      <c r="F32" s="12"/>
      <c r="G32" s="13"/>
      <c r="H32" s="16"/>
    </row>
    <row r="33" spans="2:8" x14ac:dyDescent="0.25">
      <c r="B33" s="26"/>
      <c r="C33" s="66" t="s">
        <v>4</v>
      </c>
      <c r="D33" s="66"/>
      <c r="E33" s="12"/>
      <c r="F33" s="12"/>
      <c r="H33" s="16"/>
    </row>
    <row r="34" spans="2:8" x14ac:dyDescent="0.25">
      <c r="B34" s="26"/>
      <c r="C34" s="66" t="s">
        <v>6</v>
      </c>
      <c r="D34" s="66"/>
      <c r="E34" s="38">
        <f>SUM(E35:E37)</f>
        <v>48500565.829999998</v>
      </c>
      <c r="F34" s="38">
        <f>SUM(F35:F37)</f>
        <v>51328568.32</v>
      </c>
      <c r="H34" s="16"/>
    </row>
    <row r="35" spans="2:8" x14ac:dyDescent="0.25">
      <c r="B35" s="26"/>
      <c r="C35" s="62" t="s">
        <v>8</v>
      </c>
      <c r="D35" s="62"/>
      <c r="E35" s="18">
        <v>32365159.260000002</v>
      </c>
      <c r="F35" s="18">
        <v>31189804.719999999</v>
      </c>
      <c r="H35" s="16"/>
    </row>
    <row r="36" spans="2:8" x14ac:dyDescent="0.25">
      <c r="B36" s="26"/>
      <c r="C36" s="62" t="s">
        <v>10</v>
      </c>
      <c r="D36" s="62"/>
      <c r="E36" s="18">
        <v>5226965.7</v>
      </c>
      <c r="F36" s="18">
        <v>6911830.96</v>
      </c>
      <c r="H36" s="16"/>
    </row>
    <row r="37" spans="2:8" x14ac:dyDescent="0.25">
      <c r="B37" s="26"/>
      <c r="C37" s="62" t="s">
        <v>12</v>
      </c>
      <c r="D37" s="62"/>
      <c r="E37" s="18">
        <v>10908440.869999999</v>
      </c>
      <c r="F37" s="18">
        <v>13226932.640000001</v>
      </c>
      <c r="H37" s="16"/>
    </row>
    <row r="38" spans="2:8" x14ac:dyDescent="0.25">
      <c r="B38" s="26"/>
      <c r="C38" s="19"/>
      <c r="D38" s="20"/>
      <c r="E38" s="21"/>
      <c r="F38" s="21"/>
      <c r="H38" s="16"/>
    </row>
    <row r="39" spans="2:8" x14ac:dyDescent="0.25">
      <c r="B39" s="26"/>
      <c r="C39" s="66" t="s">
        <v>14</v>
      </c>
      <c r="D39" s="66"/>
      <c r="E39" s="38">
        <f>SUM(E40:E48)</f>
        <v>20547662.050000001</v>
      </c>
      <c r="F39" s="38">
        <f>SUM(F40:F48)</f>
        <v>19324682.359999999</v>
      </c>
      <c r="H39" s="16"/>
    </row>
    <row r="40" spans="2:8" x14ac:dyDescent="0.25">
      <c r="B40" s="26"/>
      <c r="C40" s="62" t="s">
        <v>15</v>
      </c>
      <c r="D40" s="62"/>
      <c r="E40" s="18">
        <v>3600000</v>
      </c>
      <c r="F40" s="18">
        <v>3725106</v>
      </c>
      <c r="H40" s="16"/>
    </row>
    <row r="41" spans="2:8" x14ac:dyDescent="0.25">
      <c r="B41" s="26"/>
      <c r="C41" s="62" t="s">
        <v>16</v>
      </c>
      <c r="D41" s="62"/>
      <c r="E41" s="18">
        <v>0</v>
      </c>
      <c r="F41" s="18">
        <v>0</v>
      </c>
      <c r="H41" s="16"/>
    </row>
    <row r="42" spans="2:8" x14ac:dyDescent="0.25">
      <c r="B42" s="26"/>
      <c r="C42" s="62" t="s">
        <v>17</v>
      </c>
      <c r="D42" s="62"/>
      <c r="E42" s="18">
        <v>2880000</v>
      </c>
      <c r="F42" s="18">
        <v>0</v>
      </c>
      <c r="H42" s="16"/>
    </row>
    <row r="43" spans="2:8" x14ac:dyDescent="0.25">
      <c r="B43" s="26"/>
      <c r="C43" s="62" t="s">
        <v>18</v>
      </c>
      <c r="D43" s="62"/>
      <c r="E43" s="18">
        <v>11734129.41</v>
      </c>
      <c r="F43" s="18">
        <v>13237193.65</v>
      </c>
      <c r="H43" s="16"/>
    </row>
    <row r="44" spans="2:8" x14ac:dyDescent="0.25">
      <c r="B44" s="26"/>
      <c r="C44" s="62" t="s">
        <v>19</v>
      </c>
      <c r="D44" s="62"/>
      <c r="E44" s="18">
        <v>2333532.64</v>
      </c>
      <c r="F44" s="18">
        <v>2362382.71</v>
      </c>
      <c r="H44" s="16"/>
    </row>
    <row r="45" spans="2:8" x14ac:dyDescent="0.25">
      <c r="B45" s="26"/>
      <c r="C45" s="62" t="s">
        <v>21</v>
      </c>
      <c r="D45" s="62"/>
      <c r="E45" s="18">
        <v>0</v>
      </c>
      <c r="F45" s="18">
        <v>0</v>
      </c>
      <c r="H45" s="16"/>
    </row>
    <row r="46" spans="2:8" x14ac:dyDescent="0.25">
      <c r="B46" s="26"/>
      <c r="C46" s="62" t="s">
        <v>22</v>
      </c>
      <c r="D46" s="62"/>
      <c r="E46" s="18">
        <v>0</v>
      </c>
      <c r="F46" s="18">
        <v>0</v>
      </c>
      <c r="H46" s="16"/>
    </row>
    <row r="47" spans="2:8" x14ac:dyDescent="0.25">
      <c r="B47" s="26"/>
      <c r="C47" s="62" t="s">
        <v>23</v>
      </c>
      <c r="D47" s="62"/>
      <c r="E47" s="18">
        <v>0</v>
      </c>
      <c r="F47" s="18">
        <v>0</v>
      </c>
      <c r="H47" s="16"/>
    </row>
    <row r="48" spans="2:8" x14ac:dyDescent="0.25">
      <c r="B48" s="26"/>
      <c r="C48" s="62" t="s">
        <v>25</v>
      </c>
      <c r="D48" s="62"/>
      <c r="E48" s="18">
        <v>0</v>
      </c>
      <c r="F48" s="18">
        <v>0</v>
      </c>
      <c r="H48" s="16"/>
    </row>
    <row r="49" spans="2:8" x14ac:dyDescent="0.25">
      <c r="B49" s="26"/>
      <c r="C49" s="19"/>
      <c r="D49" s="20"/>
      <c r="E49" s="21"/>
      <c r="F49" s="21"/>
      <c r="H49" s="16"/>
    </row>
    <row r="50" spans="2:8" x14ac:dyDescent="0.25">
      <c r="B50" s="26"/>
      <c r="C50" s="63" t="s">
        <v>20</v>
      </c>
      <c r="D50" s="63"/>
      <c r="E50" s="38">
        <f>SUM(E51:E53)</f>
        <v>0</v>
      </c>
      <c r="F50" s="38">
        <f>SUM(F51:F53)</f>
        <v>0</v>
      </c>
      <c r="H50" s="16"/>
    </row>
    <row r="51" spans="2:8" x14ac:dyDescent="0.25">
      <c r="B51" s="26"/>
      <c r="C51" s="62" t="s">
        <v>29</v>
      </c>
      <c r="D51" s="62"/>
      <c r="E51" s="18">
        <v>0</v>
      </c>
      <c r="F51" s="18">
        <v>0</v>
      </c>
      <c r="H51" s="16"/>
    </row>
    <row r="52" spans="2:8" x14ac:dyDescent="0.25">
      <c r="B52" s="26"/>
      <c r="C52" s="62" t="s">
        <v>31</v>
      </c>
      <c r="D52" s="62"/>
      <c r="E52" s="18">
        <v>0</v>
      </c>
      <c r="F52" s="18">
        <v>0</v>
      </c>
      <c r="H52" s="16"/>
    </row>
    <row r="53" spans="2:8" x14ac:dyDescent="0.25">
      <c r="B53" s="26"/>
      <c r="C53" s="62" t="s">
        <v>33</v>
      </c>
      <c r="D53" s="62"/>
      <c r="E53" s="18">
        <v>0</v>
      </c>
      <c r="F53" s="18">
        <v>0</v>
      </c>
      <c r="H53" s="16"/>
    </row>
    <row r="54" spans="2:8" x14ac:dyDescent="0.25">
      <c r="B54" s="26"/>
      <c r="C54" s="19"/>
      <c r="D54" s="20"/>
      <c r="E54" s="21"/>
      <c r="F54" s="21"/>
      <c r="H54" s="16"/>
    </row>
    <row r="55" spans="2:8" x14ac:dyDescent="0.25">
      <c r="B55" s="26"/>
      <c r="C55" s="66" t="s">
        <v>35</v>
      </c>
      <c r="D55" s="66"/>
      <c r="E55" s="40">
        <f>SUM(E56:E60)</f>
        <v>284432.34999999998</v>
      </c>
      <c r="F55" s="40">
        <f>SUM(F56:F60)</f>
        <v>479525.86</v>
      </c>
      <c r="H55" s="16"/>
    </row>
    <row r="56" spans="2:8" x14ac:dyDescent="0.25">
      <c r="B56" s="26"/>
      <c r="C56" s="62" t="s">
        <v>36</v>
      </c>
      <c r="D56" s="62"/>
      <c r="E56" s="18">
        <v>284432.34999999998</v>
      </c>
      <c r="F56" s="18">
        <v>479525.86</v>
      </c>
      <c r="H56" s="16"/>
    </row>
    <row r="57" spans="2:8" x14ac:dyDescent="0.25">
      <c r="B57" s="26"/>
      <c r="C57" s="62" t="s">
        <v>37</v>
      </c>
      <c r="D57" s="62"/>
      <c r="E57" s="18">
        <v>0</v>
      </c>
      <c r="F57" s="18">
        <v>0</v>
      </c>
      <c r="H57" s="16"/>
    </row>
    <row r="58" spans="2:8" x14ac:dyDescent="0.25">
      <c r="B58" s="26"/>
      <c r="C58" s="62" t="s">
        <v>38</v>
      </c>
      <c r="D58" s="62"/>
      <c r="E58" s="18">
        <v>0</v>
      </c>
      <c r="F58" s="18">
        <v>0</v>
      </c>
      <c r="G58" s="13"/>
      <c r="H58" s="16"/>
    </row>
    <row r="59" spans="2:8" x14ac:dyDescent="0.25">
      <c r="B59" s="26"/>
      <c r="C59" s="62" t="s">
        <v>39</v>
      </c>
      <c r="D59" s="62"/>
      <c r="E59" s="18">
        <v>0</v>
      </c>
      <c r="F59" s="18">
        <v>0</v>
      </c>
      <c r="G59" s="13"/>
      <c r="H59" s="16"/>
    </row>
    <row r="60" spans="2:8" x14ac:dyDescent="0.25">
      <c r="B60" s="26"/>
      <c r="C60" s="62" t="s">
        <v>40</v>
      </c>
      <c r="D60" s="62"/>
      <c r="E60" s="18">
        <v>0</v>
      </c>
      <c r="F60" s="18">
        <v>0</v>
      </c>
      <c r="G60" s="13"/>
      <c r="H60" s="16"/>
    </row>
    <row r="61" spans="2:8" x14ac:dyDescent="0.25">
      <c r="B61" s="26"/>
      <c r="C61" s="19"/>
      <c r="D61" s="20"/>
      <c r="E61" s="21"/>
      <c r="F61" s="21"/>
      <c r="G61" s="13"/>
      <c r="H61" s="16"/>
    </row>
    <row r="62" spans="2:8" x14ac:dyDescent="0.25">
      <c r="B62" s="26"/>
      <c r="C62" s="63" t="s">
        <v>41</v>
      </c>
      <c r="D62" s="63"/>
      <c r="E62" s="40">
        <f>SUM(E63:E68)</f>
        <v>32485.63</v>
      </c>
      <c r="F62" s="40">
        <f>SUM(F63:F68)</f>
        <v>60726.27</v>
      </c>
      <c r="G62" s="13"/>
      <c r="H62" s="16"/>
    </row>
    <row r="63" spans="2:8" x14ac:dyDescent="0.25">
      <c r="B63" s="26"/>
      <c r="C63" s="62" t="s">
        <v>42</v>
      </c>
      <c r="D63" s="62"/>
      <c r="E63" s="18">
        <v>0</v>
      </c>
      <c r="F63" s="18">
        <v>0</v>
      </c>
      <c r="G63" s="13"/>
      <c r="H63" s="16"/>
    </row>
    <row r="64" spans="2:8" x14ac:dyDescent="0.25">
      <c r="B64" s="26"/>
      <c r="C64" s="62" t="s">
        <v>43</v>
      </c>
      <c r="D64" s="62"/>
      <c r="E64" s="18">
        <v>0</v>
      </c>
      <c r="F64" s="18">
        <v>0</v>
      </c>
      <c r="G64" s="13"/>
      <c r="H64" s="16"/>
    </row>
    <row r="65" spans="2:8" x14ac:dyDescent="0.25">
      <c r="B65" s="26"/>
      <c r="C65" s="62" t="s">
        <v>44</v>
      </c>
      <c r="D65" s="62"/>
      <c r="E65" s="18">
        <v>0</v>
      </c>
      <c r="F65" s="18">
        <v>0</v>
      </c>
      <c r="G65" s="13"/>
      <c r="H65" s="16"/>
    </row>
    <row r="66" spans="2:8" x14ac:dyDescent="0.25">
      <c r="B66" s="26"/>
      <c r="C66" s="62" t="s">
        <v>45</v>
      </c>
      <c r="D66" s="62"/>
      <c r="E66" s="18">
        <v>0</v>
      </c>
      <c r="F66" s="18">
        <v>0</v>
      </c>
      <c r="G66" s="13"/>
      <c r="H66" s="16"/>
    </row>
    <row r="67" spans="2:8" x14ac:dyDescent="0.25">
      <c r="B67" s="26"/>
      <c r="C67" s="62" t="s">
        <v>46</v>
      </c>
      <c r="D67" s="62"/>
      <c r="E67" s="18">
        <v>0</v>
      </c>
      <c r="F67" s="18">
        <v>0</v>
      </c>
      <c r="G67" s="13"/>
      <c r="H67" s="16"/>
    </row>
    <row r="68" spans="2:8" x14ac:dyDescent="0.25">
      <c r="B68" s="26"/>
      <c r="C68" s="62" t="s">
        <v>47</v>
      </c>
      <c r="D68" s="62"/>
      <c r="E68" s="18">
        <v>32485.63</v>
      </c>
      <c r="F68" s="18">
        <v>60726.27</v>
      </c>
      <c r="G68" s="13"/>
      <c r="H68" s="16"/>
    </row>
    <row r="69" spans="2:8" x14ac:dyDescent="0.25">
      <c r="B69" s="26"/>
      <c r="C69" s="19"/>
      <c r="D69" s="20"/>
      <c r="E69" s="21"/>
      <c r="F69" s="21"/>
      <c r="G69" s="13"/>
      <c r="H69" s="16"/>
    </row>
    <row r="70" spans="2:8" x14ac:dyDescent="0.25">
      <c r="B70" s="26"/>
      <c r="C70" s="63" t="s">
        <v>48</v>
      </c>
      <c r="D70" s="63"/>
      <c r="E70" s="40">
        <f>E71</f>
        <v>0</v>
      </c>
      <c r="F70" s="40">
        <f>F71</f>
        <v>0</v>
      </c>
      <c r="G70" s="13"/>
      <c r="H70" s="16"/>
    </row>
    <row r="71" spans="2:8" x14ac:dyDescent="0.25">
      <c r="B71" s="26"/>
      <c r="C71" s="62" t="s">
        <v>49</v>
      </c>
      <c r="D71" s="62"/>
      <c r="E71" s="18">
        <v>0</v>
      </c>
      <c r="F71" s="18">
        <v>0</v>
      </c>
      <c r="G71" s="13"/>
      <c r="H71" s="16"/>
    </row>
    <row r="72" spans="2:8" x14ac:dyDescent="0.25">
      <c r="B72" s="26"/>
      <c r="C72" s="19"/>
      <c r="D72" s="20"/>
      <c r="E72" s="21"/>
      <c r="F72" s="21"/>
      <c r="G72" s="13"/>
      <c r="H72" s="16"/>
    </row>
    <row r="73" spans="2:8" x14ac:dyDescent="0.25">
      <c r="B73" s="26"/>
      <c r="C73" s="61" t="s">
        <v>50</v>
      </c>
      <c r="D73" s="61"/>
      <c r="E73" s="41">
        <f>E34+E39+E50+E55+E62+E70</f>
        <v>69365145.859999985</v>
      </c>
      <c r="F73" s="41">
        <f>F34+F39+F50+F55+F62+F70</f>
        <v>71193502.810000002</v>
      </c>
      <c r="G73" s="13"/>
      <c r="H73" s="16"/>
    </row>
    <row r="74" spans="2:8" x14ac:dyDescent="0.25">
      <c r="B74" s="26"/>
      <c r="C74" s="27"/>
      <c r="D74" s="27"/>
      <c r="E74" s="21"/>
      <c r="F74" s="21"/>
      <c r="G74" s="13"/>
      <c r="H74" s="16"/>
    </row>
    <row r="75" spans="2:8" x14ac:dyDescent="0.25">
      <c r="B75" s="26"/>
      <c r="C75" s="65" t="s">
        <v>51</v>
      </c>
      <c r="D75" s="65"/>
      <c r="E75" s="41">
        <f>E31-E73</f>
        <v>19504046.710000023</v>
      </c>
      <c r="F75" s="41">
        <f>F31-F73</f>
        <v>20483542.159999996</v>
      </c>
      <c r="G75" s="13"/>
      <c r="H75" s="16"/>
    </row>
    <row r="76" spans="2:8" x14ac:dyDescent="0.25">
      <c r="B76" s="26"/>
      <c r="C76" s="13"/>
      <c r="D76" s="13"/>
      <c r="E76" s="13"/>
      <c r="F76" s="13"/>
      <c r="G76" s="13"/>
      <c r="H76" s="16"/>
    </row>
    <row r="77" spans="2:8" x14ac:dyDescent="0.25">
      <c r="B77" s="28"/>
      <c r="C77" s="29"/>
      <c r="D77" s="29"/>
      <c r="E77" s="29"/>
      <c r="F77" s="29"/>
      <c r="G77" s="29"/>
      <c r="H77" s="30"/>
    </row>
    <row r="78" spans="2:8" ht="8.25" customHeight="1" x14ac:dyDescent="0.25">
      <c r="B78" s="1"/>
      <c r="C78" s="1"/>
      <c r="D78" s="1"/>
      <c r="E78" s="1"/>
      <c r="F78" s="1"/>
      <c r="G78" s="1"/>
      <c r="H78" s="1"/>
    </row>
    <row r="79" spans="2:8" ht="7.5" customHeight="1" x14ac:dyDescent="0.25">
      <c r="B79" s="29"/>
      <c r="C79" s="31"/>
      <c r="D79" s="32"/>
      <c r="E79" s="33"/>
      <c r="F79" s="33"/>
      <c r="G79" s="29"/>
      <c r="H79" s="29"/>
    </row>
    <row r="80" spans="2:8" x14ac:dyDescent="0.25">
      <c r="B80" s="1"/>
      <c r="C80" s="20"/>
      <c r="D80" s="34"/>
      <c r="E80" s="35"/>
      <c r="F80" s="35"/>
      <c r="G80" s="1"/>
      <c r="H80" s="1"/>
    </row>
    <row r="81" spans="3:8" x14ac:dyDescent="0.25">
      <c r="C81" s="60" t="s">
        <v>52</v>
      </c>
      <c r="D81" s="60"/>
      <c r="E81" s="60"/>
      <c r="F81" s="60"/>
      <c r="G81" s="60"/>
    </row>
    <row r="82" spans="3:8" x14ac:dyDescent="0.25">
      <c r="C82" s="20"/>
      <c r="D82" s="34"/>
      <c r="E82" s="35"/>
      <c r="F82" s="35"/>
    </row>
    <row r="83" spans="3:8" x14ac:dyDescent="0.25">
      <c r="C83" s="20"/>
      <c r="D83" s="43"/>
      <c r="E83" s="43"/>
      <c r="F83" s="35"/>
    </row>
    <row r="84" spans="3:8" x14ac:dyDescent="0.25">
      <c r="C84" s="36"/>
      <c r="D84" s="42"/>
      <c r="E84" s="42"/>
      <c r="F84" s="35"/>
      <c r="G84" s="35"/>
    </row>
    <row r="85" spans="3:8" ht="15" customHeight="1" x14ac:dyDescent="0.25">
      <c r="C85" s="44"/>
      <c r="D85" s="44"/>
      <c r="E85" s="44"/>
      <c r="F85" s="44"/>
      <c r="G85" s="34"/>
    </row>
    <row r="86" spans="3:8" ht="15" customHeight="1" x14ac:dyDescent="0.25">
      <c r="C86" s="68" t="s">
        <v>61</v>
      </c>
      <c r="D86" s="68"/>
      <c r="E86" s="42"/>
      <c r="F86" s="68" t="s">
        <v>63</v>
      </c>
      <c r="G86" s="68"/>
      <c r="H86" s="68"/>
    </row>
    <row r="87" spans="3:8" ht="15" customHeight="1" x14ac:dyDescent="0.25">
      <c r="C87" s="67" t="s">
        <v>62</v>
      </c>
      <c r="D87" s="67"/>
      <c r="E87" s="37"/>
      <c r="F87" s="67" t="s">
        <v>64</v>
      </c>
      <c r="G87" s="72"/>
      <c r="H87" s="72"/>
    </row>
    <row r="88" spans="3:8" ht="30" customHeight="1" x14ac:dyDescent="0.25">
      <c r="C88" s="46"/>
      <c r="D88" s="46"/>
      <c r="E88" s="37"/>
      <c r="F88" s="37"/>
      <c r="G88" s="37"/>
      <c r="H88" s="37"/>
    </row>
    <row r="89" spans="3:8" s="55" customFormat="1" ht="15" customHeight="1" x14ac:dyDescent="0.25">
      <c r="C89" s="73"/>
      <c r="D89" s="74"/>
      <c r="E89" s="37"/>
      <c r="F89" s="67"/>
      <c r="G89" s="72"/>
      <c r="H89" s="72"/>
    </row>
    <row r="90" spans="3:8" s="57" customFormat="1" ht="15" customHeight="1" x14ac:dyDescent="0.25">
      <c r="C90" s="70"/>
      <c r="D90" s="71"/>
      <c r="E90" s="37"/>
      <c r="F90" s="67"/>
      <c r="G90" s="72"/>
      <c r="H90" s="72"/>
    </row>
    <row r="91" spans="3:8" s="57" customFormat="1" ht="15" customHeight="1" x14ac:dyDescent="0.25">
      <c r="C91" s="58"/>
      <c r="D91" s="59"/>
      <c r="E91" s="37"/>
      <c r="F91" s="54"/>
      <c r="G91" s="56"/>
      <c r="H91" s="56"/>
    </row>
    <row r="92" spans="3:8" s="57" customFormat="1" ht="15" customHeight="1" x14ac:dyDescent="0.25">
      <c r="C92" s="70"/>
      <c r="D92" s="71"/>
      <c r="E92" s="37"/>
      <c r="F92" s="67"/>
      <c r="G92" s="72"/>
      <c r="H92" s="72"/>
    </row>
    <row r="93" spans="3:8" s="57" customFormat="1" ht="15" customHeight="1" x14ac:dyDescent="0.25">
      <c r="C93" s="70"/>
      <c r="D93" s="71"/>
      <c r="E93" s="37"/>
      <c r="F93" s="67"/>
      <c r="G93" s="72"/>
      <c r="H93" s="72"/>
    </row>
    <row r="94" spans="3:8" x14ac:dyDescent="0.25">
      <c r="C94" s="67"/>
      <c r="D94" s="67"/>
      <c r="E94" s="45"/>
      <c r="F94" s="67"/>
      <c r="G94" s="67"/>
      <c r="H94" s="67"/>
    </row>
    <row r="95" spans="3:8" x14ac:dyDescent="0.25"/>
    <row r="96" spans="3:8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</sheetData>
  <mergeCells count="77">
    <mergeCell ref="C93:D93"/>
    <mergeCell ref="F93:H93"/>
    <mergeCell ref="F87:H87"/>
    <mergeCell ref="C89:D89"/>
    <mergeCell ref="F89:H89"/>
    <mergeCell ref="C90:D90"/>
    <mergeCell ref="F90:H90"/>
    <mergeCell ref="C92:D92"/>
    <mergeCell ref="F92:H92"/>
    <mergeCell ref="D2:E2"/>
    <mergeCell ref="D4:E4"/>
    <mergeCell ref="D5:E5"/>
    <mergeCell ref="C86:D86"/>
    <mergeCell ref="C11:D11"/>
    <mergeCell ref="C7:D7"/>
    <mergeCell ref="C45:D45"/>
    <mergeCell ref="C9:D9"/>
    <mergeCell ref="C10:D10"/>
    <mergeCell ref="C16:D16"/>
    <mergeCell ref="C94:D94"/>
    <mergeCell ref="F86:H86"/>
    <mergeCell ref="F94:H94"/>
    <mergeCell ref="C12:D12"/>
    <mergeCell ref="C36:D36"/>
    <mergeCell ref="C13:D13"/>
    <mergeCell ref="C37:D37"/>
    <mergeCell ref="C14:D14"/>
    <mergeCell ref="C87:D87"/>
    <mergeCell ref="C33:D33"/>
    <mergeCell ref="C15:D15"/>
    <mergeCell ref="C17:D17"/>
    <mergeCell ref="C41:D41"/>
    <mergeCell ref="C28:D28"/>
    <mergeCell ref="C26:D26"/>
    <mergeCell ref="C22:D22"/>
    <mergeCell ref="C29:D29"/>
    <mergeCell ref="C39:D39"/>
    <mergeCell ref="C20:D20"/>
    <mergeCell ref="C24:D24"/>
    <mergeCell ref="C25:D25"/>
    <mergeCell ref="C34:D34"/>
    <mergeCell ref="C21:D21"/>
    <mergeCell ref="C27:D27"/>
    <mergeCell ref="C43:D43"/>
    <mergeCell ref="C35:D35"/>
    <mergeCell ref="C40:D40"/>
    <mergeCell ref="C42:D42"/>
    <mergeCell ref="C48:D48"/>
    <mergeCell ref="C46:D46"/>
    <mergeCell ref="C58:D58"/>
    <mergeCell ref="C31:D31"/>
    <mergeCell ref="C55:D55"/>
    <mergeCell ref="C32:D32"/>
    <mergeCell ref="C56:D56"/>
    <mergeCell ref="C57:D57"/>
    <mergeCell ref="C53:D53"/>
    <mergeCell ref="C44:D44"/>
    <mergeCell ref="D6:E6"/>
    <mergeCell ref="D3:E3"/>
    <mergeCell ref="C75:D75"/>
    <mergeCell ref="C47:D47"/>
    <mergeCell ref="C51:D51"/>
    <mergeCell ref="C50:D50"/>
    <mergeCell ref="C67:D67"/>
    <mergeCell ref="C68:D68"/>
    <mergeCell ref="C70:D70"/>
    <mergeCell ref="C52:D52"/>
    <mergeCell ref="C81:G81"/>
    <mergeCell ref="C73:D73"/>
    <mergeCell ref="C59:D59"/>
    <mergeCell ref="C60:D60"/>
    <mergeCell ref="C62:D62"/>
    <mergeCell ref="C63:D63"/>
    <mergeCell ref="C64:D64"/>
    <mergeCell ref="C71:D71"/>
    <mergeCell ref="C65:D65"/>
    <mergeCell ref="C66:D66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01.01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Idania</cp:lastModifiedBy>
  <cp:lastPrinted>2018-12-07T17:35:01Z</cp:lastPrinted>
  <dcterms:created xsi:type="dcterms:W3CDTF">2014-09-04T17:23:24Z</dcterms:created>
  <dcterms:modified xsi:type="dcterms:W3CDTF">2021-07-21T19:16:58Z</dcterms:modified>
</cp:coreProperties>
</file>