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2\"/>
    </mc:Choice>
  </mc:AlternateContent>
  <bookViews>
    <workbookView xWindow="-120" yWindow="-120" windowWidth="20730" windowHeight="11160"/>
  </bookViews>
  <sheets>
    <sheet name="GASTO POR MES" sheetId="1" r:id="rId1"/>
    <sheet name="Hoja1" sheetId="2" r:id="rId2"/>
  </sheets>
  <definedNames>
    <definedName name="_xlnm.Print_Titles" localSheetId="0">'GASTO POR MES'!$1:$4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B11" i="1"/>
  <c r="F5" i="1" l="1"/>
  <c r="N85" i="1"/>
  <c r="M85" i="1" s="1"/>
  <c r="L85" i="1" s="1"/>
  <c r="K85" i="1" s="1"/>
  <c r="J85" i="1" s="1"/>
  <c r="I85" i="1" s="1"/>
  <c r="H85" i="1" s="1"/>
  <c r="G85" i="1" s="1"/>
  <c r="F85" i="1" s="1"/>
  <c r="E85" i="1" s="1"/>
  <c r="D85" i="1" s="1"/>
  <c r="C85" i="1" s="1"/>
  <c r="N84" i="1"/>
  <c r="M84" i="1"/>
  <c r="L84" i="1" s="1"/>
  <c r="K84" i="1" s="1"/>
  <c r="J84" i="1" s="1"/>
  <c r="I84" i="1" s="1"/>
  <c r="H84" i="1" s="1"/>
  <c r="G84" i="1" s="1"/>
  <c r="F84" i="1" s="1"/>
  <c r="E84" i="1" s="1"/>
  <c r="D84" i="1" s="1"/>
  <c r="C84" i="1" s="1"/>
  <c r="N83" i="1"/>
  <c r="M83" i="1"/>
  <c r="L83" i="1"/>
  <c r="K83" i="1" s="1"/>
  <c r="J83" i="1" s="1"/>
  <c r="I83" i="1" s="1"/>
  <c r="H83" i="1" s="1"/>
  <c r="G83" i="1" s="1"/>
  <c r="F83" i="1" s="1"/>
  <c r="E83" i="1" s="1"/>
  <c r="D83" i="1" s="1"/>
  <c r="C83" i="1" s="1"/>
  <c r="N82" i="1"/>
  <c r="M82" i="1" s="1"/>
  <c r="L82" i="1" s="1"/>
  <c r="K82" i="1" s="1"/>
  <c r="J82" i="1" s="1"/>
  <c r="I82" i="1" s="1"/>
  <c r="H82" i="1" s="1"/>
  <c r="G82" i="1" s="1"/>
  <c r="F82" i="1" s="1"/>
  <c r="E82" i="1" s="1"/>
  <c r="D82" i="1" s="1"/>
  <c r="C82" i="1" s="1"/>
  <c r="G5" i="1" l="1"/>
  <c r="C79" i="1"/>
  <c r="B85" i="1"/>
  <c r="B82" i="1"/>
  <c r="B83" i="1"/>
  <c r="B84" i="1"/>
  <c r="N73" i="1"/>
  <c r="M73" i="1" s="1"/>
  <c r="L73" i="1" s="1"/>
  <c r="K73" i="1" s="1"/>
  <c r="J73" i="1" s="1"/>
  <c r="I73" i="1" s="1"/>
  <c r="H73" i="1" s="1"/>
  <c r="G73" i="1" s="1"/>
  <c r="F73" i="1" s="1"/>
  <c r="E73" i="1" s="1"/>
  <c r="D73" i="1" s="1"/>
  <c r="C73" i="1" s="1"/>
  <c r="N77" i="1"/>
  <c r="M77" i="1" s="1"/>
  <c r="L77" i="1" s="1"/>
  <c r="K77" i="1" s="1"/>
  <c r="J77" i="1" s="1"/>
  <c r="I77" i="1" s="1"/>
  <c r="H77" i="1" s="1"/>
  <c r="G77" i="1" s="1"/>
  <c r="F77" i="1" s="1"/>
  <c r="E77" i="1" s="1"/>
  <c r="D77" i="1" s="1"/>
  <c r="C77" i="1" s="1"/>
  <c r="B77" i="1" s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B76" i="1" s="1"/>
  <c r="N75" i="1"/>
  <c r="M75" i="1" s="1"/>
  <c r="L75" i="1" s="1"/>
  <c r="K75" i="1" s="1"/>
  <c r="J75" i="1" s="1"/>
  <c r="I75" i="1" s="1"/>
  <c r="H75" i="1" s="1"/>
  <c r="G75" i="1" s="1"/>
  <c r="F75" i="1" s="1"/>
  <c r="E75" i="1" s="1"/>
  <c r="D75" i="1" s="1"/>
  <c r="C75" i="1" s="1"/>
  <c r="B75" i="1" s="1"/>
  <c r="N74" i="1"/>
  <c r="M74" i="1"/>
  <c r="L74" i="1" s="1"/>
  <c r="K74" i="1" s="1"/>
  <c r="J74" i="1" s="1"/>
  <c r="I74" i="1" s="1"/>
  <c r="H74" i="1" s="1"/>
  <c r="G74" i="1" s="1"/>
  <c r="F74" i="1" s="1"/>
  <c r="E74" i="1" s="1"/>
  <c r="D74" i="1" s="1"/>
  <c r="C74" i="1" s="1"/>
  <c r="B74" i="1" s="1"/>
  <c r="N71" i="1"/>
  <c r="M71" i="1" s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B71" i="1" s="1"/>
  <c r="N70" i="1"/>
  <c r="M70" i="1"/>
  <c r="L70" i="1" s="1"/>
  <c r="K70" i="1" s="1"/>
  <c r="J70" i="1" s="1"/>
  <c r="I70" i="1" s="1"/>
  <c r="H70" i="1" s="1"/>
  <c r="G70" i="1" s="1"/>
  <c r="F70" i="1" s="1"/>
  <c r="E70" i="1" s="1"/>
  <c r="D70" i="1" s="1"/>
  <c r="C70" i="1" s="1"/>
  <c r="B70" i="1" s="1"/>
  <c r="N69" i="1"/>
  <c r="M69" i="1" s="1"/>
  <c r="L69" i="1" s="1"/>
  <c r="K69" i="1" s="1"/>
  <c r="J69" i="1" s="1"/>
  <c r="I69" i="1" s="1"/>
  <c r="H69" i="1" s="1"/>
  <c r="G69" i="1" s="1"/>
  <c r="F69" i="1" s="1"/>
  <c r="E69" i="1" s="1"/>
  <c r="D69" i="1" s="1"/>
  <c r="C69" i="1" s="1"/>
  <c r="B69" i="1" s="1"/>
  <c r="N68" i="1"/>
  <c r="M68" i="1" s="1"/>
  <c r="L68" i="1" s="1"/>
  <c r="K68" i="1" s="1"/>
  <c r="J68" i="1" s="1"/>
  <c r="I68" i="1" s="1"/>
  <c r="H68" i="1" s="1"/>
  <c r="G68" i="1" s="1"/>
  <c r="F68" i="1" s="1"/>
  <c r="E68" i="1" s="1"/>
  <c r="D68" i="1" s="1"/>
  <c r="C68" i="1" s="1"/>
  <c r="B68" i="1" s="1"/>
  <c r="N67" i="1"/>
  <c r="M67" i="1" s="1"/>
  <c r="L67" i="1" s="1"/>
  <c r="K67" i="1" s="1"/>
  <c r="J67" i="1" s="1"/>
  <c r="I67" i="1" s="1"/>
  <c r="H67" i="1" s="1"/>
  <c r="G67" i="1" s="1"/>
  <c r="F67" i="1" s="1"/>
  <c r="E67" i="1" s="1"/>
  <c r="D67" i="1" s="1"/>
  <c r="C67" i="1" s="1"/>
  <c r="B67" i="1" s="1"/>
  <c r="N66" i="1"/>
  <c r="M66" i="1" s="1"/>
  <c r="L66" i="1" s="1"/>
  <c r="K66" i="1" s="1"/>
  <c r="J66" i="1" s="1"/>
  <c r="I66" i="1" s="1"/>
  <c r="H66" i="1" s="1"/>
  <c r="G66" i="1" s="1"/>
  <c r="F66" i="1" s="1"/>
  <c r="E66" i="1" s="1"/>
  <c r="D66" i="1" s="1"/>
  <c r="C66" i="1" s="1"/>
  <c r="B66" i="1" s="1"/>
  <c r="N65" i="1"/>
  <c r="M65" i="1" s="1"/>
  <c r="L65" i="1" s="1"/>
  <c r="K65" i="1" s="1"/>
  <c r="J65" i="1" s="1"/>
  <c r="I65" i="1" s="1"/>
  <c r="H65" i="1" s="1"/>
  <c r="G65" i="1" s="1"/>
  <c r="F65" i="1" s="1"/>
  <c r="E65" i="1" s="1"/>
  <c r="D65" i="1" s="1"/>
  <c r="C65" i="1" s="1"/>
  <c r="B65" i="1" s="1"/>
  <c r="N62" i="1"/>
  <c r="N58" i="1" s="1"/>
  <c r="M62" i="1" l="1"/>
  <c r="H5" i="1"/>
  <c r="L62" i="1"/>
  <c r="M58" i="1"/>
  <c r="B51" i="1"/>
  <c r="B55" i="1"/>
  <c r="B56" i="1"/>
  <c r="C47" i="1"/>
  <c r="B45" i="1"/>
  <c r="B42" i="1"/>
  <c r="B43" i="1"/>
  <c r="B44" i="1"/>
  <c r="B38" i="1"/>
  <c r="C36" i="1"/>
  <c r="C25" i="1"/>
  <c r="D25" i="1"/>
  <c r="E25" i="1"/>
  <c r="F25" i="1"/>
  <c r="G25" i="1"/>
  <c r="H25" i="1"/>
  <c r="I25" i="1"/>
  <c r="J25" i="1"/>
  <c r="K25" i="1"/>
  <c r="L25" i="1"/>
  <c r="M25" i="1"/>
  <c r="N25" i="1"/>
  <c r="D14" i="1"/>
  <c r="E14" i="1"/>
  <c r="F14" i="1"/>
  <c r="G14" i="1"/>
  <c r="H14" i="1"/>
  <c r="I14" i="1"/>
  <c r="J14" i="1"/>
  <c r="K14" i="1"/>
  <c r="L14" i="1"/>
  <c r="M14" i="1"/>
  <c r="N14" i="1"/>
  <c r="C14" i="1"/>
  <c r="I5" i="1" l="1"/>
  <c r="K62" i="1"/>
  <c r="L58" i="1"/>
  <c r="B25" i="1"/>
  <c r="B14" i="1"/>
  <c r="J5" i="1" l="1"/>
  <c r="J62" i="1"/>
  <c r="K58" i="1"/>
  <c r="G47" i="1"/>
  <c r="N47" i="1"/>
  <c r="M47" i="1"/>
  <c r="L47" i="1"/>
  <c r="K47" i="1"/>
  <c r="J47" i="1"/>
  <c r="I47" i="1"/>
  <c r="H47" i="1"/>
  <c r="F47" i="1"/>
  <c r="E47" i="1"/>
  <c r="D47" i="1"/>
  <c r="K5" i="1" l="1"/>
  <c r="I62" i="1"/>
  <c r="J58" i="1"/>
  <c r="B47" i="1"/>
  <c r="L5" i="1" l="1"/>
  <c r="H62" i="1"/>
  <c r="I58" i="1"/>
  <c r="D79" i="1"/>
  <c r="E79" i="1"/>
  <c r="F79" i="1"/>
  <c r="G79" i="1"/>
  <c r="H79" i="1"/>
  <c r="I79" i="1"/>
  <c r="J79" i="1"/>
  <c r="K79" i="1"/>
  <c r="L79" i="1"/>
  <c r="M79" i="1"/>
  <c r="N79" i="1"/>
  <c r="N36" i="1"/>
  <c r="D36" i="1"/>
  <c r="E36" i="1"/>
  <c r="F36" i="1"/>
  <c r="G36" i="1"/>
  <c r="H36" i="1"/>
  <c r="I36" i="1"/>
  <c r="J36" i="1"/>
  <c r="K36" i="1"/>
  <c r="L36" i="1"/>
  <c r="M36" i="1"/>
  <c r="N5" i="1" l="1"/>
  <c r="M5" i="1"/>
  <c r="G62" i="1"/>
  <c r="H58" i="1"/>
  <c r="B79" i="1"/>
  <c r="B5" i="1" l="1"/>
  <c r="F62" i="1"/>
  <c r="G58" i="1"/>
  <c r="B36" i="1"/>
  <c r="B73" i="1"/>
  <c r="B64" i="1"/>
  <c r="E62" i="1" l="1"/>
  <c r="F58" i="1"/>
  <c r="F89" i="1"/>
  <c r="G89" i="1"/>
  <c r="H89" i="1"/>
  <c r="I89" i="1"/>
  <c r="J89" i="1"/>
  <c r="K89" i="1"/>
  <c r="L89" i="1"/>
  <c r="M89" i="1"/>
  <c r="N89" i="1"/>
  <c r="D62" i="1" l="1"/>
  <c r="E58" i="1"/>
  <c r="E89" i="1" s="1"/>
  <c r="C62" i="1" l="1"/>
  <c r="D58" i="1"/>
  <c r="D89" i="1" s="1"/>
  <c r="B62" i="1" l="1"/>
  <c r="C58" i="1"/>
  <c r="B58" i="1" l="1"/>
  <c r="B89" i="1" s="1"/>
  <c r="C89" i="1"/>
</calcChain>
</file>

<file path=xl/sharedStrings.xml><?xml version="1.0" encoding="utf-8"?>
<sst xmlns="http://schemas.openxmlformats.org/spreadsheetml/2006/main" count="88" uniqueCount="88">
  <si>
    <t>ESTADO DE CAMPECHE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</si>
  <si>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</si>
  <si>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</si>
  <si>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</si>
  <si>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</si>
  <si>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</si>
  <si>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</si>
  <si>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</si>
  <si>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</si>
  <si>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</si>
  <si>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</si>
  <si>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</si>
  <si>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</si>
  <si>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</si>
  <si>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</si>
  <si>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</si>
  <si>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</si>
  <si>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</si>
  <si>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</si>
  <si>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</si>
  <si>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</si>
  <si>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</si>
  <si>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Materiales y artículos de construcción y de repara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</si>
  <si>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</si>
  <si>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</si>
  <si>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</si>
  <si>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</si>
  <si>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</si>
  <si>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</si>
  <si>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</si>
  <si>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</si>
  <si>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</si>
  <si>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</si>
  <si>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</si>
  <si>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</si>
  <si>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</si>
  <si>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</si>
  <si>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</si>
  <si>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</si>
  <si>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</si>
  <si>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</si>
  <si>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</si>
  <si>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</si>
  <si>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</si>
  <si>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</si>
  <si>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</si>
  <si>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</si>
  <si>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</si>
  <si>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</si>
  <si>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</si>
  <si>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</si>
  <si>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</si>
  <si>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</si>
  <si>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</si>
  <si>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</si>
  <si>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</si>
  <si>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</si>
  <si>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</si>
  <si>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</si>
  <si>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</si>
  <si>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</si>
  <si>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</si>
  <si>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</si>
  <si>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</si>
  <si>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</si>
  <si>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</si>
  <si>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</si>
  <si>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</si>
  <si>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</si>
  <si>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</si>
  <si>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</si>
  <si>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</si>
  <si>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</si>
  <si>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</si>
  <si>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</si>
  <si>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</si>
  <si>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</si>
  <si>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</si>
  <si>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</si>
  <si>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</si>
  <si>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</si>
  <si>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</si>
  <si>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</si>
  <si>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Otras Prestaciones Sociales y Economicas</t>
  </si>
  <si>
    <t>Subsidios y subvenciones</t>
  </si>
  <si>
    <t>MUNICIPIO DE HECELCHAKAN</t>
  </si>
  <si>
    <t>Transferencias internas y asignaciones al sector publico</t>
  </si>
  <si>
    <t>CALENDARIO DE PRESUPUESTO DE EGRESOS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</si>
</sst>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0"/>
      <color indexed="8"/>
      <name val="MS Sans Serif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43" fontId="3" fillId="0" borderId="1" xfId="2" applyNumberFormat="1" applyFont="1" applyBorder="1"/>
    <xf numFmtId="2" fontId="3" fillId="0" borderId="1" xfId="2" applyNumberFormat="1" applyFont="1" applyBorder="1"/>
    <xf numFmtId="44" fontId="0" fillId="0" borderId="0" xfId="5" applyFont="1"/>
    <xf numFmtId="44" fontId="0" fillId="0" borderId="2" xfId="5" applyFont="1" applyBorder="1"/>
    <xf numFmtId="43" fontId="1" fillId="0" borderId="1" xfId="2" applyNumberFormat="1" applyFont="1" applyBorder="1"/>
    <xf numFmtId="2" fontId="1" fillId="0" borderId="1" xfId="2" applyNumberFormat="1" applyFont="1" applyBorder="1"/>
    <xf numFmtId="0" fontId="8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8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wrapText="1"/>
    </xf>
    <xf numFmtId="4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3" fontId="7" fillId="0" borderId="1" xfId="0" applyNumberFormat="1" applyFont="1" applyBorder="1" applyAlignment="1">
      <alignment vertical="center" wrapText="1"/>
    </xf>
    <xf numFmtId="43" fontId="8" fillId="0" borderId="1" xfId="0" applyNumberFormat="1" applyFont="1" applyBorder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8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165" fontId="8" fillId="0" borderId="0" xfId="0" applyNumberFormat="1" applyFont="1" applyFill="1" applyBorder="1" applyAlignment="1" applyProtection="1"/>
    <xf numFmtId="43" fontId="1" fillId="0" borderId="1" xfId="6" applyFont="1" applyBorder="1"/>
    <xf numFmtId="7" fontId="9" fillId="0" borderId="1" xfId="0" applyNumberFormat="1" applyFont="1" applyBorder="1" applyAlignment="1">
      <alignment horizontal="right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7">
    <cellStyle name="Millares" xfId="6" builtinId="3"/>
    <cellStyle name="Moneda" xfId="5" builtinId="4"/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90</xdr:row>
      <xdr:rowOff>106680</xdr:rowOff>
    </xdr:from>
    <xdr:to>
      <xdr:col>4</xdr:col>
      <xdr:colOff>466725</xdr:colOff>
      <xdr:row>96</xdr:row>
      <xdr:rowOff>36196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36695" y="18680430"/>
          <a:ext cx="2468880" cy="1072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PROFR.</a:t>
          </a:r>
          <a:r>
            <a:rPr lang="es-MX" sz="1100" baseline="0"/>
            <a:t> GERARDO MANUEL CHAN PUC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91</xdr:row>
      <xdr:rowOff>125730</xdr:rowOff>
    </xdr:from>
    <xdr:to>
      <xdr:col>10</xdr:col>
      <xdr:colOff>603885</xdr:colOff>
      <xdr:row>97</xdr:row>
      <xdr:rowOff>20955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13</xdr:col>
      <xdr:colOff>333375</xdr:colOff>
      <xdr:row>0</xdr:row>
      <xdr:rowOff>0</xdr:rowOff>
    </xdr:from>
    <xdr:to>
      <xdr:col>13</xdr:col>
      <xdr:colOff>895350</xdr:colOff>
      <xdr:row>2</xdr:row>
      <xdr:rowOff>171450</xdr:rowOff>
    </xdr:to>
    <xdr:pic>
      <xdr:nvPicPr>
        <xdr:cNvPr id="12" name="Imagen 11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8050" y="0"/>
          <a:ext cx="5619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0</xdr:col>
      <xdr:colOff>685800</xdr:colOff>
      <xdr:row>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6286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workbookViewId="0">
      <selection activeCell="C8" sqref="C8"/>
    </sheetView>
  </sheetViews>
  <sheetFormatPr baseColWidth="10" defaultColWidth="11.42578125" defaultRowHeight="15" customHeight="1" x14ac:dyDescent="0.25"/>
  <cols>
    <col min="1" max="1" width="44.42578125" style="7" customWidth="1"/>
    <col min="2" max="2" width="17.140625" style="7" customWidth="1"/>
    <col min="3" max="3" width="14.7109375" style="7" customWidth="1"/>
    <col min="4" max="4" width="14.28515625" style="7" customWidth="1"/>
    <col min="5" max="5" width="13.85546875" style="7" customWidth="1"/>
    <col min="6" max="6" width="14.28515625" style="7" customWidth="1"/>
    <col min="7" max="7" width="14.5703125" style="7" customWidth="1"/>
    <col min="8" max="8" width="14" style="7" customWidth="1"/>
    <col min="9" max="12" width="14.140625" style="7" customWidth="1"/>
    <col min="13" max="13" width="14.28515625" style="7" customWidth="1"/>
    <col min="14" max="14" width="14" style="7" customWidth="1"/>
    <col min="15" max="15" width="12.140625" style="7" customWidth="1"/>
    <col min="16" max="16" width="14" style="7" customWidth="1"/>
    <col min="17" max="17" width="12.140625" style="7" customWidth="1"/>
    <col min="18" max="18" width="12.85546875" style="7" bestFit="1" customWidth="1"/>
    <col min="19" max="19" width="11.85546875" style="7" customWidth="1"/>
    <col min="20" max="20" width="12.42578125" style="7" customWidth="1"/>
    <col min="21" max="21" width="17.42578125" style="7" bestFit="1" customWidth="1"/>
    <col min="22" max="16384" width="11.42578125" style="7"/>
  </cols>
  <sheetData>
    <row r="1" spans="1:21" ht="15" customHeight="1" x14ac:dyDescent="0.25">
      <c r="A1" s="29" t="s">
        <v>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21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21" ht="15" customHeight="1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1" ht="15" customHeight="1" x14ac:dyDescent="0.25">
      <c r="A4" s="9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1"/>
      <c r="P4" s="11"/>
      <c r="Q4" s="11"/>
      <c r="R4" s="11"/>
      <c r="S4" s="11"/>
      <c r="T4" s="11"/>
      <c r="U4" s="12"/>
    </row>
    <row r="5" spans="1:21" s="15" customFormat="1" ht="15" customHeight="1" x14ac:dyDescent="0.25">
      <c r="A5" s="13" t="s">
        <v>14</v>
      </c>
      <c r="B5" s="1">
        <f>SUM(C5:N5)</f>
        <v>67353711.569999993</v>
      </c>
      <c r="C5" s="1">
        <f>SUM(C6:C12)</f>
        <v>5612809.2974999994</v>
      </c>
      <c r="D5" s="1">
        <f t="shared" ref="D5:N5" si="0">SUM(D6:D12)</f>
        <v>5612809.2974999994</v>
      </c>
      <c r="E5" s="1">
        <f t="shared" si="0"/>
        <v>5612809.2974999994</v>
      </c>
      <c r="F5" s="1">
        <f t="shared" si="0"/>
        <v>5612809.2974999994</v>
      </c>
      <c r="G5" s="1">
        <f t="shared" si="0"/>
        <v>5612809.2974999994</v>
      </c>
      <c r="H5" s="1">
        <f t="shared" si="0"/>
        <v>5612809.2974999994</v>
      </c>
      <c r="I5" s="1">
        <f t="shared" si="0"/>
        <v>5612809.2974999994</v>
      </c>
      <c r="J5" s="1">
        <f t="shared" si="0"/>
        <v>5612809.2974999994</v>
      </c>
      <c r="K5" s="1">
        <f t="shared" si="0"/>
        <v>5612809.2974999994</v>
      </c>
      <c r="L5" s="1">
        <f t="shared" si="0"/>
        <v>5612809.2974999994</v>
      </c>
      <c r="M5" s="1">
        <f t="shared" si="0"/>
        <v>5612809.2974999994</v>
      </c>
      <c r="N5" s="1">
        <f t="shared" si="0"/>
        <v>5612809.2974999994</v>
      </c>
      <c r="O5" s="14"/>
      <c r="P5" s="14"/>
      <c r="Q5" s="14"/>
      <c r="R5" s="14"/>
      <c r="S5" s="14"/>
      <c r="T5" s="14"/>
      <c r="U5" s="14"/>
    </row>
    <row r="6" spans="1:21" ht="15" customHeight="1" x14ac:dyDescent="0.25">
      <c r="A6" s="16" t="s">
        <v>15</v>
      </c>
      <c r="B6" s="28">
        <v>30071109.77</v>
      </c>
      <c r="C6" s="5">
        <v>2505925.8141666665</v>
      </c>
      <c r="D6" s="5">
        <v>2505925.8141666665</v>
      </c>
      <c r="E6" s="5">
        <v>2505925.8141666665</v>
      </c>
      <c r="F6" s="5">
        <v>2505925.8141666665</v>
      </c>
      <c r="G6" s="5">
        <v>2505925.8141666665</v>
      </c>
      <c r="H6" s="5">
        <v>2505925.8141666665</v>
      </c>
      <c r="I6" s="5">
        <v>2505925.8141666665</v>
      </c>
      <c r="J6" s="5">
        <v>2505925.8141666665</v>
      </c>
      <c r="K6" s="5">
        <v>2505925.8141666665</v>
      </c>
      <c r="L6" s="5">
        <v>2505925.8141666665</v>
      </c>
      <c r="M6" s="5">
        <v>2505925.8141666665</v>
      </c>
      <c r="N6" s="5">
        <v>2505925.8141666665</v>
      </c>
      <c r="U6" s="14"/>
    </row>
    <row r="7" spans="1:21" ht="15" customHeight="1" x14ac:dyDescent="0.25">
      <c r="A7" s="16" t="s">
        <v>16</v>
      </c>
      <c r="B7" s="28">
        <v>17212072.32</v>
      </c>
      <c r="C7" s="5">
        <v>1434339.36</v>
      </c>
      <c r="D7" s="5">
        <v>1434339.36</v>
      </c>
      <c r="E7" s="5">
        <v>1434339.36</v>
      </c>
      <c r="F7" s="5">
        <v>1434339.36</v>
      </c>
      <c r="G7" s="5">
        <v>1434339.36</v>
      </c>
      <c r="H7" s="5">
        <v>1434339.36</v>
      </c>
      <c r="I7" s="5">
        <v>1434339.36</v>
      </c>
      <c r="J7" s="5">
        <v>1434339.36</v>
      </c>
      <c r="K7" s="5">
        <v>1434339.36</v>
      </c>
      <c r="L7" s="5">
        <v>1434339.36</v>
      </c>
      <c r="M7" s="5">
        <v>1434339.36</v>
      </c>
      <c r="N7" s="5">
        <v>1434339.36</v>
      </c>
      <c r="U7" s="14"/>
    </row>
    <row r="8" spans="1:21" ht="15" customHeight="1" x14ac:dyDescent="0.25">
      <c r="A8" s="16" t="s">
        <v>17</v>
      </c>
      <c r="B8" s="28">
        <v>13857699.810000001</v>
      </c>
      <c r="C8" s="5">
        <v>1154808.3175000001</v>
      </c>
      <c r="D8" s="5">
        <v>1154808.3175000001</v>
      </c>
      <c r="E8" s="5">
        <v>1154808.3175000001</v>
      </c>
      <c r="F8" s="5">
        <v>1154808.3175000001</v>
      </c>
      <c r="G8" s="5">
        <v>1154808.3175000001</v>
      </c>
      <c r="H8" s="5">
        <v>1154808.3175000001</v>
      </c>
      <c r="I8" s="5">
        <v>1154808.3175000001</v>
      </c>
      <c r="J8" s="5">
        <v>1154808.3175000001</v>
      </c>
      <c r="K8" s="5">
        <v>1154808.3175000001</v>
      </c>
      <c r="L8" s="5">
        <v>1154808.3175000001</v>
      </c>
      <c r="M8" s="5">
        <v>1154808.3175000001</v>
      </c>
      <c r="N8" s="5">
        <v>1154808.3175000001</v>
      </c>
      <c r="U8" s="14"/>
    </row>
    <row r="9" spans="1:21" ht="15" customHeight="1" x14ac:dyDescent="0.25">
      <c r="A9" s="16" t="s">
        <v>18</v>
      </c>
      <c r="B9" s="28">
        <v>2900000</v>
      </c>
      <c r="C9" s="5">
        <v>241666.66666666666</v>
      </c>
      <c r="D9" s="5">
        <v>241666.66666666666</v>
      </c>
      <c r="E9" s="5">
        <v>241666.66666666666</v>
      </c>
      <c r="F9" s="5">
        <v>241666.66666666666</v>
      </c>
      <c r="G9" s="5">
        <v>241666.66666666666</v>
      </c>
      <c r="H9" s="5">
        <v>241666.66666666666</v>
      </c>
      <c r="I9" s="5">
        <v>241666.66666666666</v>
      </c>
      <c r="J9" s="5">
        <v>241666.66666666666</v>
      </c>
      <c r="K9" s="5">
        <v>241666.66666666666</v>
      </c>
      <c r="L9" s="5">
        <v>241666.66666666666</v>
      </c>
      <c r="M9" s="5">
        <v>241666.66666666666</v>
      </c>
      <c r="N9" s="5">
        <v>241666.66666666666</v>
      </c>
      <c r="U9" s="14"/>
    </row>
    <row r="10" spans="1:21" ht="15" customHeight="1" x14ac:dyDescent="0.25">
      <c r="A10" s="16" t="s">
        <v>83</v>
      </c>
      <c r="B10" s="28">
        <v>1765643.17</v>
      </c>
      <c r="C10" s="5">
        <v>147136.93083333332</v>
      </c>
      <c r="D10" s="5">
        <v>147136.93083333332</v>
      </c>
      <c r="E10" s="5">
        <v>147136.93083333332</v>
      </c>
      <c r="F10" s="5">
        <v>147136.93083333332</v>
      </c>
      <c r="G10" s="5">
        <v>147136.93083333332</v>
      </c>
      <c r="H10" s="5">
        <v>147136.93083333332</v>
      </c>
      <c r="I10" s="5">
        <v>147136.93083333332</v>
      </c>
      <c r="J10" s="5">
        <v>147136.93083333332</v>
      </c>
      <c r="K10" s="5">
        <v>147136.93083333332</v>
      </c>
      <c r="L10" s="5">
        <v>147136.93083333332</v>
      </c>
      <c r="M10" s="5">
        <v>147136.93083333332</v>
      </c>
      <c r="N10" s="5">
        <v>147136.93083333332</v>
      </c>
      <c r="U10" s="14"/>
    </row>
    <row r="11" spans="1:21" ht="15" customHeight="1" x14ac:dyDescent="0.25">
      <c r="A11" s="16" t="s">
        <v>41</v>
      </c>
      <c r="B11" s="5">
        <f t="shared" ref="B11" si="1">SUM(C11:N11)</f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U11" s="14"/>
    </row>
    <row r="12" spans="1:21" ht="15" customHeight="1" x14ac:dyDescent="0.25">
      <c r="A12" s="16" t="s">
        <v>19</v>
      </c>
      <c r="B12" s="28">
        <v>1547186.5</v>
      </c>
      <c r="C12" s="5">
        <v>128932.20833333333</v>
      </c>
      <c r="D12" s="5">
        <v>128932.20833333333</v>
      </c>
      <c r="E12" s="5">
        <v>128932.20833333333</v>
      </c>
      <c r="F12" s="5">
        <v>128932.20833333333</v>
      </c>
      <c r="G12" s="5">
        <v>128932.20833333333</v>
      </c>
      <c r="H12" s="5">
        <v>128932.20833333333</v>
      </c>
      <c r="I12" s="5">
        <v>128932.20833333333</v>
      </c>
      <c r="J12" s="5">
        <v>128932.20833333333</v>
      </c>
      <c r="K12" s="5">
        <v>128932.20833333333</v>
      </c>
      <c r="L12" s="5">
        <v>128932.20833333333</v>
      </c>
      <c r="M12" s="5">
        <v>128932.20833333333</v>
      </c>
      <c r="N12" s="5">
        <v>128932.20833333333</v>
      </c>
      <c r="U12" s="14"/>
    </row>
    <row r="13" spans="1:21" ht="15" customHeight="1" x14ac:dyDescent="0.25">
      <c r="A13" s="17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U13" s="14"/>
    </row>
    <row r="14" spans="1:21" s="15" customFormat="1" ht="15" customHeight="1" x14ac:dyDescent="0.25">
      <c r="A14" s="13" t="s">
        <v>20</v>
      </c>
      <c r="B14" s="18">
        <f>SUM(C14:N14)</f>
        <v>18530396.190000005</v>
      </c>
      <c r="C14" s="1">
        <f>SUM(C15:C23)</f>
        <v>1544199.6825000001</v>
      </c>
      <c r="D14" s="1">
        <f>SUM(D15:D23)</f>
        <v>1544199.6825000001</v>
      </c>
      <c r="E14" s="1">
        <f t="shared" ref="E14:N14" si="2">SUM(E15:E23)</f>
        <v>1544199.6825000001</v>
      </c>
      <c r="F14" s="1">
        <f t="shared" si="2"/>
        <v>1544199.6825000001</v>
      </c>
      <c r="G14" s="1">
        <f t="shared" si="2"/>
        <v>1544199.6825000001</v>
      </c>
      <c r="H14" s="1">
        <f t="shared" si="2"/>
        <v>1544199.6825000001</v>
      </c>
      <c r="I14" s="1">
        <f t="shared" si="2"/>
        <v>1544199.6825000001</v>
      </c>
      <c r="J14" s="1">
        <f t="shared" si="2"/>
        <v>1544199.6825000001</v>
      </c>
      <c r="K14" s="1">
        <f t="shared" si="2"/>
        <v>1544199.6825000001</v>
      </c>
      <c r="L14" s="1">
        <f t="shared" si="2"/>
        <v>1544199.6825000001</v>
      </c>
      <c r="M14" s="1">
        <f t="shared" si="2"/>
        <v>1544199.6825000001</v>
      </c>
      <c r="N14" s="1">
        <f t="shared" si="2"/>
        <v>1544199.6825000001</v>
      </c>
      <c r="O14" s="14"/>
      <c r="P14" s="14"/>
      <c r="Q14" s="14"/>
      <c r="R14" s="14"/>
      <c r="S14" s="14"/>
      <c r="T14" s="14"/>
      <c r="U14" s="14"/>
    </row>
    <row r="15" spans="1:21" ht="24.75" customHeight="1" x14ac:dyDescent="0.25">
      <c r="A15" s="16" t="s">
        <v>42</v>
      </c>
      <c r="B15" s="28">
        <v>6402268.9000000004</v>
      </c>
      <c r="C15" s="5">
        <v>533522.40833333333</v>
      </c>
      <c r="D15" s="5">
        <v>533522.40833333333</v>
      </c>
      <c r="E15" s="5">
        <v>533522.40833333333</v>
      </c>
      <c r="F15" s="5">
        <v>533522.40833333333</v>
      </c>
      <c r="G15" s="5">
        <v>533522.40833333333</v>
      </c>
      <c r="H15" s="5">
        <v>533522.40833333333</v>
      </c>
      <c r="I15" s="5">
        <v>533522.40833333333</v>
      </c>
      <c r="J15" s="5">
        <v>533522.40833333333</v>
      </c>
      <c r="K15" s="5">
        <v>533522.40833333333</v>
      </c>
      <c r="L15" s="5">
        <v>533522.40833333333</v>
      </c>
      <c r="M15" s="5">
        <v>533522.40833333333</v>
      </c>
      <c r="N15" s="5">
        <v>533522.40833333333</v>
      </c>
      <c r="O15" s="14"/>
      <c r="P15" s="14"/>
      <c r="U15" s="14"/>
    </row>
    <row r="16" spans="1:21" ht="15" customHeight="1" x14ac:dyDescent="0.25">
      <c r="A16" s="16" t="s">
        <v>21</v>
      </c>
      <c r="B16" s="28">
        <v>577034</v>
      </c>
      <c r="C16" s="5">
        <v>48086.166666666664</v>
      </c>
      <c r="D16" s="5">
        <v>48086.166666666664</v>
      </c>
      <c r="E16" s="5">
        <v>48086.166666666664</v>
      </c>
      <c r="F16" s="5">
        <v>48086.166666666664</v>
      </c>
      <c r="G16" s="5">
        <v>48086.166666666664</v>
      </c>
      <c r="H16" s="5">
        <v>48086.166666666664</v>
      </c>
      <c r="I16" s="5">
        <v>48086.166666666664</v>
      </c>
      <c r="J16" s="5">
        <v>48086.166666666664</v>
      </c>
      <c r="K16" s="5">
        <v>48086.166666666664</v>
      </c>
      <c r="L16" s="5">
        <v>48086.166666666664</v>
      </c>
      <c r="M16" s="5">
        <v>48086.166666666664</v>
      </c>
      <c r="N16" s="5">
        <v>48086.166666666664</v>
      </c>
      <c r="O16" s="14"/>
      <c r="P16" s="14"/>
      <c r="U16" s="14"/>
    </row>
    <row r="17" spans="1:21" ht="21" customHeight="1" x14ac:dyDescent="0.25">
      <c r="A17" s="16" t="s">
        <v>43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/>
      <c r="P17" s="14"/>
      <c r="U17" s="14"/>
    </row>
    <row r="18" spans="1:21" ht="15" customHeight="1" x14ac:dyDescent="0.25">
      <c r="A18" s="16" t="s">
        <v>22</v>
      </c>
      <c r="B18" s="28">
        <v>4305995.97</v>
      </c>
      <c r="C18" s="5">
        <v>358832.9975</v>
      </c>
      <c r="D18" s="5">
        <v>358832.9975</v>
      </c>
      <c r="E18" s="5">
        <v>358832.9975</v>
      </c>
      <c r="F18" s="5">
        <v>358832.9975</v>
      </c>
      <c r="G18" s="5">
        <v>358832.9975</v>
      </c>
      <c r="H18" s="5">
        <v>358832.9975</v>
      </c>
      <c r="I18" s="5">
        <v>358832.9975</v>
      </c>
      <c r="J18" s="5">
        <v>358832.9975</v>
      </c>
      <c r="K18" s="5">
        <v>358832.9975</v>
      </c>
      <c r="L18" s="5">
        <v>358832.9975</v>
      </c>
      <c r="M18" s="5">
        <v>358832.9975</v>
      </c>
      <c r="N18" s="5">
        <v>358832.9975</v>
      </c>
      <c r="O18" s="14"/>
      <c r="P18" s="14"/>
      <c r="U18" s="14"/>
    </row>
    <row r="19" spans="1:21" ht="15" customHeight="1" x14ac:dyDescent="0.25">
      <c r="A19" s="16" t="s">
        <v>23</v>
      </c>
      <c r="B19" s="28">
        <v>1497038.27</v>
      </c>
      <c r="C19" s="5">
        <v>124753.18916666666</v>
      </c>
      <c r="D19" s="5">
        <v>124753.18916666666</v>
      </c>
      <c r="E19" s="5">
        <v>124753.18916666666</v>
      </c>
      <c r="F19" s="5">
        <v>124753.18916666666</v>
      </c>
      <c r="G19" s="5">
        <v>124753.18916666666</v>
      </c>
      <c r="H19" s="5">
        <v>124753.18916666666</v>
      </c>
      <c r="I19" s="5">
        <v>124753.18916666666</v>
      </c>
      <c r="J19" s="5">
        <v>124753.18916666666</v>
      </c>
      <c r="K19" s="5">
        <v>124753.18916666666</v>
      </c>
      <c r="L19" s="5">
        <v>124753.18916666666</v>
      </c>
      <c r="M19" s="5">
        <v>124753.18916666666</v>
      </c>
      <c r="N19" s="5">
        <v>124753.18916666666</v>
      </c>
      <c r="O19" s="14"/>
      <c r="P19" s="14"/>
      <c r="U19" s="14"/>
    </row>
    <row r="20" spans="1:21" ht="15" customHeight="1" x14ac:dyDescent="0.25">
      <c r="A20" s="16" t="s">
        <v>24</v>
      </c>
      <c r="B20" s="28">
        <v>4202990</v>
      </c>
      <c r="C20" s="5">
        <v>350249.16666666669</v>
      </c>
      <c r="D20" s="5">
        <v>350249.16666666669</v>
      </c>
      <c r="E20" s="5">
        <v>350249.16666666669</v>
      </c>
      <c r="F20" s="5">
        <v>350249.16666666669</v>
      </c>
      <c r="G20" s="5">
        <v>350249.16666666669</v>
      </c>
      <c r="H20" s="5">
        <v>350249.16666666669</v>
      </c>
      <c r="I20" s="5">
        <v>350249.16666666669</v>
      </c>
      <c r="J20" s="5">
        <v>350249.16666666669</v>
      </c>
      <c r="K20" s="5">
        <v>350249.16666666669</v>
      </c>
      <c r="L20" s="5">
        <v>350249.16666666669</v>
      </c>
      <c r="M20" s="5">
        <v>350249.16666666669</v>
      </c>
      <c r="N20" s="5">
        <v>350249.16666666669</v>
      </c>
      <c r="O20" s="14"/>
      <c r="P20" s="14"/>
      <c r="U20" s="14"/>
    </row>
    <row r="21" spans="1:21" ht="24" customHeight="1" x14ac:dyDescent="0.25">
      <c r="A21" s="16" t="s">
        <v>44</v>
      </c>
      <c r="B21" s="28">
        <v>620000</v>
      </c>
      <c r="C21" s="5">
        <v>51666.666666666664</v>
      </c>
      <c r="D21" s="5">
        <v>51666.666666666664</v>
      </c>
      <c r="E21" s="5">
        <v>51666.666666666664</v>
      </c>
      <c r="F21" s="5">
        <v>51666.666666666664</v>
      </c>
      <c r="G21" s="5">
        <v>51666.666666666664</v>
      </c>
      <c r="H21" s="5">
        <v>51666.666666666664</v>
      </c>
      <c r="I21" s="5">
        <v>51666.666666666664</v>
      </c>
      <c r="J21" s="5">
        <v>51666.666666666664</v>
      </c>
      <c r="K21" s="5">
        <v>51666.666666666664</v>
      </c>
      <c r="L21" s="5">
        <v>51666.666666666664</v>
      </c>
      <c r="M21" s="5">
        <v>51666.666666666664</v>
      </c>
      <c r="N21" s="5">
        <v>51666.666666666664</v>
      </c>
      <c r="O21" s="14"/>
      <c r="P21" s="14"/>
      <c r="U21" s="14"/>
    </row>
    <row r="22" spans="1:21" ht="15" customHeight="1" x14ac:dyDescent="0.25">
      <c r="A22" s="16" t="s">
        <v>45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4"/>
      <c r="P22" s="14"/>
      <c r="U22" s="14"/>
    </row>
    <row r="23" spans="1:21" ht="15" customHeight="1" x14ac:dyDescent="0.25">
      <c r="A23" s="16" t="s">
        <v>25</v>
      </c>
      <c r="B23" s="28">
        <v>925069.05</v>
      </c>
      <c r="C23" s="5">
        <v>77089.087500000009</v>
      </c>
      <c r="D23" s="5">
        <v>77089.087500000009</v>
      </c>
      <c r="E23" s="5">
        <v>77089.087500000009</v>
      </c>
      <c r="F23" s="5">
        <v>77089.087500000009</v>
      </c>
      <c r="G23" s="5">
        <v>77089.087500000009</v>
      </c>
      <c r="H23" s="5">
        <v>77089.087500000009</v>
      </c>
      <c r="I23" s="5">
        <v>77089.087500000009</v>
      </c>
      <c r="J23" s="5">
        <v>77089.087500000009</v>
      </c>
      <c r="K23" s="5">
        <v>77089.087500000009</v>
      </c>
      <c r="L23" s="5">
        <v>77089.087500000009</v>
      </c>
      <c r="M23" s="5">
        <v>77089.087500000009</v>
      </c>
      <c r="N23" s="5">
        <v>77089.087500000009</v>
      </c>
      <c r="O23" s="14"/>
      <c r="P23" s="14"/>
      <c r="U23" s="14"/>
    </row>
    <row r="24" spans="1:21" ht="15" customHeight="1" x14ac:dyDescent="0.25">
      <c r="A24" s="17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U24" s="14"/>
    </row>
    <row r="25" spans="1:21" s="15" customFormat="1" ht="15" customHeight="1" x14ac:dyDescent="0.25">
      <c r="A25" s="13" t="s">
        <v>26</v>
      </c>
      <c r="B25" s="18">
        <f>SUM(C25:N25)</f>
        <v>27014629.160000008</v>
      </c>
      <c r="C25" s="1">
        <f t="shared" ref="C25:N25" si="3">SUM(C26:C34)</f>
        <v>2251219.0966666667</v>
      </c>
      <c r="D25" s="1">
        <f t="shared" si="3"/>
        <v>2251219.0966666667</v>
      </c>
      <c r="E25" s="1">
        <f t="shared" si="3"/>
        <v>2251219.0966666667</v>
      </c>
      <c r="F25" s="1">
        <f t="shared" si="3"/>
        <v>2251219.0966666667</v>
      </c>
      <c r="G25" s="1">
        <f t="shared" si="3"/>
        <v>2251219.0966666667</v>
      </c>
      <c r="H25" s="1">
        <f t="shared" si="3"/>
        <v>2251219.0966666667</v>
      </c>
      <c r="I25" s="1">
        <f t="shared" si="3"/>
        <v>2251219.0966666667</v>
      </c>
      <c r="J25" s="1">
        <f t="shared" si="3"/>
        <v>2251219.0966666667</v>
      </c>
      <c r="K25" s="1">
        <f t="shared" si="3"/>
        <v>2251219.0966666667</v>
      </c>
      <c r="L25" s="1">
        <f t="shared" si="3"/>
        <v>2251219.0966666667</v>
      </c>
      <c r="M25" s="1">
        <f t="shared" si="3"/>
        <v>2251219.0966666667</v>
      </c>
      <c r="N25" s="1">
        <f t="shared" si="3"/>
        <v>2251219.0966666667</v>
      </c>
      <c r="O25" s="14"/>
      <c r="P25" s="14"/>
      <c r="Q25" s="14"/>
      <c r="R25" s="14"/>
      <c r="S25" s="14"/>
      <c r="T25" s="14"/>
      <c r="U25" s="14"/>
    </row>
    <row r="26" spans="1:21" ht="15" customHeight="1" x14ac:dyDescent="0.25">
      <c r="A26" s="16" t="s">
        <v>27</v>
      </c>
      <c r="B26" s="28">
        <v>17273376.199999999</v>
      </c>
      <c r="C26" s="5">
        <v>1439448.0166666666</v>
      </c>
      <c r="D26" s="5">
        <v>1439448.0166666666</v>
      </c>
      <c r="E26" s="5">
        <v>1439448.0166666666</v>
      </c>
      <c r="F26" s="5">
        <v>1439448.0166666666</v>
      </c>
      <c r="G26" s="5">
        <v>1439448.0166666666</v>
      </c>
      <c r="H26" s="5">
        <v>1439448.0166666666</v>
      </c>
      <c r="I26" s="5">
        <v>1439448.0166666666</v>
      </c>
      <c r="J26" s="5">
        <v>1439448.0166666666</v>
      </c>
      <c r="K26" s="5">
        <v>1439448.0166666666</v>
      </c>
      <c r="L26" s="5">
        <v>1439448.0166666666</v>
      </c>
      <c r="M26" s="5">
        <v>1439448.0166666666</v>
      </c>
      <c r="N26" s="5">
        <v>1439448.0166666666</v>
      </c>
      <c r="O26" s="14"/>
      <c r="P26" s="14"/>
      <c r="Q26" s="14"/>
      <c r="R26" s="14"/>
      <c r="U26" s="14"/>
    </row>
    <row r="27" spans="1:21" ht="15" customHeight="1" x14ac:dyDescent="0.25">
      <c r="A27" s="16" t="s">
        <v>28</v>
      </c>
      <c r="B27" s="28">
        <v>2385491.96</v>
      </c>
      <c r="C27" s="5">
        <v>198790.99666666667</v>
      </c>
      <c r="D27" s="5">
        <v>198790.99666666667</v>
      </c>
      <c r="E27" s="5">
        <v>198790.99666666667</v>
      </c>
      <c r="F27" s="5">
        <v>198790.99666666667</v>
      </c>
      <c r="G27" s="5">
        <v>198790.99666666667</v>
      </c>
      <c r="H27" s="5">
        <v>198790.99666666667</v>
      </c>
      <c r="I27" s="5">
        <v>198790.99666666667</v>
      </c>
      <c r="J27" s="5">
        <v>198790.99666666667</v>
      </c>
      <c r="K27" s="5">
        <v>198790.99666666667</v>
      </c>
      <c r="L27" s="5">
        <v>198790.99666666667</v>
      </c>
      <c r="M27" s="5">
        <v>198790.99666666667</v>
      </c>
      <c r="N27" s="5">
        <v>198790.99666666667</v>
      </c>
      <c r="O27" s="14"/>
      <c r="P27" s="14"/>
      <c r="U27" s="14"/>
    </row>
    <row r="28" spans="1:21" ht="22.5" customHeight="1" x14ac:dyDescent="0.25">
      <c r="A28" s="16" t="s">
        <v>46</v>
      </c>
      <c r="B28" s="28">
        <v>710000</v>
      </c>
      <c r="C28" s="5">
        <v>59166.666666666664</v>
      </c>
      <c r="D28" s="5">
        <v>59166.666666666664</v>
      </c>
      <c r="E28" s="5">
        <v>59166.666666666664</v>
      </c>
      <c r="F28" s="5">
        <v>59166.666666666664</v>
      </c>
      <c r="G28" s="5">
        <v>59166.666666666664</v>
      </c>
      <c r="H28" s="5">
        <v>59166.666666666664</v>
      </c>
      <c r="I28" s="5">
        <v>59166.666666666664</v>
      </c>
      <c r="J28" s="5">
        <v>59166.666666666664</v>
      </c>
      <c r="K28" s="5">
        <v>59166.666666666664</v>
      </c>
      <c r="L28" s="5">
        <v>59166.666666666664</v>
      </c>
      <c r="M28" s="5">
        <v>59166.666666666664</v>
      </c>
      <c r="N28" s="5">
        <v>59166.666666666664</v>
      </c>
      <c r="O28" s="14"/>
      <c r="P28" s="14"/>
      <c r="U28" s="14"/>
    </row>
    <row r="29" spans="1:21" ht="15" customHeight="1" x14ac:dyDescent="0.25">
      <c r="A29" s="16" t="s">
        <v>29</v>
      </c>
      <c r="B29" s="28">
        <v>65000</v>
      </c>
      <c r="C29" s="5">
        <v>5416.666666666667</v>
      </c>
      <c r="D29" s="5">
        <v>5416.666666666667</v>
      </c>
      <c r="E29" s="5">
        <v>5416.666666666667</v>
      </c>
      <c r="F29" s="5">
        <v>5416.666666666667</v>
      </c>
      <c r="G29" s="5">
        <v>5416.666666666667</v>
      </c>
      <c r="H29" s="5">
        <v>5416.666666666667</v>
      </c>
      <c r="I29" s="5">
        <v>5416.666666666667</v>
      </c>
      <c r="J29" s="5">
        <v>5416.666666666667</v>
      </c>
      <c r="K29" s="5">
        <v>5416.666666666667</v>
      </c>
      <c r="L29" s="5">
        <v>5416.666666666667</v>
      </c>
      <c r="M29" s="5">
        <v>5416.666666666667</v>
      </c>
      <c r="N29" s="5">
        <v>5416.666666666667</v>
      </c>
      <c r="O29" s="14"/>
      <c r="P29" s="14"/>
      <c r="U29" s="14"/>
    </row>
    <row r="30" spans="1:21" ht="22.5" customHeight="1" x14ac:dyDescent="0.25">
      <c r="A30" s="16" t="s">
        <v>47</v>
      </c>
      <c r="B30" s="28">
        <v>1050500</v>
      </c>
      <c r="C30" s="5">
        <v>87541.666666666672</v>
      </c>
      <c r="D30" s="5">
        <v>87541.666666666672</v>
      </c>
      <c r="E30" s="5">
        <v>87541.666666666672</v>
      </c>
      <c r="F30" s="5">
        <v>87541.666666666672</v>
      </c>
      <c r="G30" s="5">
        <v>87541.666666666672</v>
      </c>
      <c r="H30" s="5">
        <v>87541.666666666672</v>
      </c>
      <c r="I30" s="5">
        <v>87541.666666666672</v>
      </c>
      <c r="J30" s="5">
        <v>87541.666666666672</v>
      </c>
      <c r="K30" s="5">
        <v>87541.666666666672</v>
      </c>
      <c r="L30" s="5">
        <v>87541.666666666672</v>
      </c>
      <c r="M30" s="5">
        <v>87541.666666666672</v>
      </c>
      <c r="N30" s="5">
        <v>87541.666666666672</v>
      </c>
      <c r="O30" s="14"/>
      <c r="P30" s="14"/>
      <c r="U30" s="14"/>
    </row>
    <row r="31" spans="1:21" ht="15" customHeight="1" x14ac:dyDescent="0.25">
      <c r="A31" s="16" t="s">
        <v>30</v>
      </c>
      <c r="B31" s="28">
        <v>390800</v>
      </c>
      <c r="C31" s="5">
        <v>32566.666666666668</v>
      </c>
      <c r="D31" s="5">
        <v>32566.666666666668</v>
      </c>
      <c r="E31" s="5">
        <v>32566.666666666668</v>
      </c>
      <c r="F31" s="5">
        <v>32566.666666666668</v>
      </c>
      <c r="G31" s="5">
        <v>32566.666666666668</v>
      </c>
      <c r="H31" s="5">
        <v>32566.666666666668</v>
      </c>
      <c r="I31" s="5">
        <v>32566.666666666668</v>
      </c>
      <c r="J31" s="5">
        <v>32566.666666666668</v>
      </c>
      <c r="K31" s="5">
        <v>32566.666666666668</v>
      </c>
      <c r="L31" s="5">
        <v>32566.666666666668</v>
      </c>
      <c r="M31" s="5">
        <v>32566.666666666668</v>
      </c>
      <c r="N31" s="5">
        <v>32566.666666666668</v>
      </c>
      <c r="O31" s="14"/>
      <c r="P31" s="14"/>
      <c r="U31" s="14"/>
    </row>
    <row r="32" spans="1:21" ht="15" customHeight="1" x14ac:dyDescent="0.25">
      <c r="A32" s="16" t="s">
        <v>31</v>
      </c>
      <c r="B32" s="28">
        <v>120000</v>
      </c>
      <c r="C32" s="5">
        <v>10000</v>
      </c>
      <c r="D32" s="5">
        <v>10000</v>
      </c>
      <c r="E32" s="5">
        <v>10000</v>
      </c>
      <c r="F32" s="5">
        <v>10000</v>
      </c>
      <c r="G32" s="5">
        <v>10000</v>
      </c>
      <c r="H32" s="5">
        <v>10000</v>
      </c>
      <c r="I32" s="5">
        <v>10000</v>
      </c>
      <c r="J32" s="5">
        <v>10000</v>
      </c>
      <c r="K32" s="5">
        <v>10000</v>
      </c>
      <c r="L32" s="5">
        <v>10000</v>
      </c>
      <c r="M32" s="5">
        <v>10000</v>
      </c>
      <c r="N32" s="5">
        <v>10000</v>
      </c>
      <c r="O32" s="14"/>
      <c r="P32" s="14"/>
      <c r="U32" s="14"/>
    </row>
    <row r="33" spans="1:21" ht="15" customHeight="1" x14ac:dyDescent="0.25">
      <c r="A33" s="16" t="s">
        <v>32</v>
      </c>
      <c r="B33" s="28">
        <v>1975284</v>
      </c>
      <c r="C33" s="5">
        <v>164607</v>
      </c>
      <c r="D33" s="5">
        <v>164607</v>
      </c>
      <c r="E33" s="5">
        <v>164607</v>
      </c>
      <c r="F33" s="5">
        <v>164607</v>
      </c>
      <c r="G33" s="5">
        <v>164607</v>
      </c>
      <c r="H33" s="5">
        <v>164607</v>
      </c>
      <c r="I33" s="5">
        <v>164607</v>
      </c>
      <c r="J33" s="5">
        <v>164607</v>
      </c>
      <c r="K33" s="5">
        <v>164607</v>
      </c>
      <c r="L33" s="5">
        <v>164607</v>
      </c>
      <c r="M33" s="5">
        <v>164607</v>
      </c>
      <c r="N33" s="5">
        <v>164607</v>
      </c>
      <c r="O33" s="14"/>
      <c r="P33" s="14"/>
      <c r="U33" s="14"/>
    </row>
    <row r="34" spans="1:21" ht="15" customHeight="1" x14ac:dyDescent="0.25">
      <c r="A34" s="16" t="s">
        <v>33</v>
      </c>
      <c r="B34" s="28">
        <v>3044177</v>
      </c>
      <c r="C34" s="5">
        <v>253681.41666666666</v>
      </c>
      <c r="D34" s="5">
        <v>253681.41666666666</v>
      </c>
      <c r="E34" s="5">
        <v>253681.41666666666</v>
      </c>
      <c r="F34" s="5">
        <v>253681.41666666666</v>
      </c>
      <c r="G34" s="5">
        <v>253681.41666666666</v>
      </c>
      <c r="H34" s="5">
        <v>253681.41666666666</v>
      </c>
      <c r="I34" s="5">
        <v>253681.41666666666</v>
      </c>
      <c r="J34" s="5">
        <v>253681.41666666666</v>
      </c>
      <c r="K34" s="5">
        <v>253681.41666666666</v>
      </c>
      <c r="L34" s="5">
        <v>253681.41666666666</v>
      </c>
      <c r="M34" s="5">
        <v>253681.41666666666</v>
      </c>
      <c r="N34" s="5">
        <v>253681.41666666666</v>
      </c>
      <c r="U34" s="14"/>
    </row>
    <row r="35" spans="1:21" ht="15" customHeight="1" x14ac:dyDescent="0.25">
      <c r="A35" s="16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U35" s="14"/>
    </row>
    <row r="36" spans="1:21" s="15" customFormat="1" ht="23.25" customHeight="1" x14ac:dyDescent="0.25">
      <c r="A36" s="13" t="s">
        <v>82</v>
      </c>
      <c r="B36" s="20">
        <f t="shared" ref="B36:B38" si="4">SUM(C36:N36)</f>
        <v>25877507.280000005</v>
      </c>
      <c r="C36" s="1">
        <f>SUM(C37:C45)</f>
        <v>2156458.94</v>
      </c>
      <c r="D36" s="1">
        <f t="shared" ref="D36:M36" si="5">SUM(D37:D45)</f>
        <v>2156458.94</v>
      </c>
      <c r="E36" s="1">
        <f t="shared" si="5"/>
        <v>2156458.94</v>
      </c>
      <c r="F36" s="1">
        <f t="shared" si="5"/>
        <v>2156458.94</v>
      </c>
      <c r="G36" s="1">
        <f t="shared" si="5"/>
        <v>2156458.94</v>
      </c>
      <c r="H36" s="1">
        <f t="shared" si="5"/>
        <v>2156458.94</v>
      </c>
      <c r="I36" s="1">
        <f t="shared" si="5"/>
        <v>2156458.94</v>
      </c>
      <c r="J36" s="1">
        <f t="shared" si="5"/>
        <v>2156458.94</v>
      </c>
      <c r="K36" s="1">
        <f t="shared" si="5"/>
        <v>2156458.94</v>
      </c>
      <c r="L36" s="1">
        <f t="shared" si="5"/>
        <v>2156458.94</v>
      </c>
      <c r="M36" s="1">
        <f t="shared" si="5"/>
        <v>2156458.94</v>
      </c>
      <c r="N36" s="1">
        <f>SUM(N37:N45)</f>
        <v>2156458.94</v>
      </c>
      <c r="O36" s="14"/>
      <c r="P36" s="14"/>
      <c r="Q36" s="14"/>
      <c r="R36" s="14"/>
      <c r="S36" s="14"/>
      <c r="T36" s="14"/>
      <c r="U36" s="14"/>
    </row>
    <row r="37" spans="1:21" ht="22.5" customHeight="1" x14ac:dyDescent="0.25">
      <c r="A37" s="16" t="s">
        <v>86</v>
      </c>
      <c r="B37" s="28">
        <v>7200000</v>
      </c>
      <c r="C37" s="5">
        <v>600000</v>
      </c>
      <c r="D37" s="5">
        <v>600000</v>
      </c>
      <c r="E37" s="5">
        <v>600000</v>
      </c>
      <c r="F37" s="5">
        <v>600000</v>
      </c>
      <c r="G37" s="5">
        <v>600000</v>
      </c>
      <c r="H37" s="5">
        <v>600000</v>
      </c>
      <c r="I37" s="5">
        <v>600000</v>
      </c>
      <c r="J37" s="5">
        <v>600000</v>
      </c>
      <c r="K37" s="5">
        <v>600000</v>
      </c>
      <c r="L37" s="5">
        <v>600000</v>
      </c>
      <c r="M37" s="5">
        <v>600000</v>
      </c>
      <c r="N37" s="5">
        <v>600000</v>
      </c>
      <c r="U37" s="14"/>
    </row>
    <row r="38" spans="1:21" ht="15" customHeight="1" x14ac:dyDescent="0.25">
      <c r="A38" s="16" t="s">
        <v>34</v>
      </c>
      <c r="B38" s="6">
        <f t="shared" si="4"/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U38" s="14"/>
    </row>
    <row r="39" spans="1:21" ht="15" customHeight="1" x14ac:dyDescent="0.25">
      <c r="A39" s="16" t="s">
        <v>84</v>
      </c>
      <c r="B39" s="28">
        <v>7200000</v>
      </c>
      <c r="C39" s="27">
        <v>600000</v>
      </c>
      <c r="D39" s="27">
        <v>600000</v>
      </c>
      <c r="E39" s="27">
        <v>600000</v>
      </c>
      <c r="F39" s="27">
        <v>600000</v>
      </c>
      <c r="G39" s="27">
        <v>600000</v>
      </c>
      <c r="H39" s="27">
        <v>600000</v>
      </c>
      <c r="I39" s="27">
        <v>600000</v>
      </c>
      <c r="J39" s="27">
        <v>600000</v>
      </c>
      <c r="K39" s="27">
        <v>600000</v>
      </c>
      <c r="L39" s="27">
        <v>600000</v>
      </c>
      <c r="M39" s="27">
        <v>600000</v>
      </c>
      <c r="N39" s="27">
        <v>600000</v>
      </c>
      <c r="P39" s="14"/>
      <c r="U39" s="14"/>
    </row>
    <row r="40" spans="1:21" ht="15" customHeight="1" x14ac:dyDescent="0.25">
      <c r="A40" s="16" t="s">
        <v>35</v>
      </c>
      <c r="B40" s="28">
        <v>5421997.5899999999</v>
      </c>
      <c r="C40" s="5">
        <v>451833.13250000001</v>
      </c>
      <c r="D40" s="5">
        <v>451833.13250000001</v>
      </c>
      <c r="E40" s="5">
        <v>451833.13250000001</v>
      </c>
      <c r="F40" s="5">
        <v>451833.13250000001</v>
      </c>
      <c r="G40" s="5">
        <v>451833.13250000001</v>
      </c>
      <c r="H40" s="5">
        <v>451833.13250000001</v>
      </c>
      <c r="I40" s="5">
        <v>451833.13250000001</v>
      </c>
      <c r="J40" s="5">
        <v>451833.13250000001</v>
      </c>
      <c r="K40" s="5">
        <v>451833.13250000001</v>
      </c>
      <c r="L40" s="5">
        <v>451833.13250000001</v>
      </c>
      <c r="M40" s="5">
        <v>451833.13250000001</v>
      </c>
      <c r="N40" s="5">
        <v>451833.13250000001</v>
      </c>
      <c r="P40" s="14"/>
      <c r="U40" s="14"/>
    </row>
    <row r="41" spans="1:21" ht="15" customHeight="1" x14ac:dyDescent="0.25">
      <c r="A41" s="16" t="s">
        <v>48</v>
      </c>
      <c r="B41" s="28">
        <v>6055509.6900000004</v>
      </c>
      <c r="C41" s="5">
        <v>504625.80750000005</v>
      </c>
      <c r="D41" s="5">
        <v>504625.80750000005</v>
      </c>
      <c r="E41" s="5">
        <v>504625.80750000005</v>
      </c>
      <c r="F41" s="5">
        <v>504625.80750000005</v>
      </c>
      <c r="G41" s="5">
        <v>504625.80750000005</v>
      </c>
      <c r="H41" s="5">
        <v>504625.80750000005</v>
      </c>
      <c r="I41" s="5">
        <v>504625.80750000005</v>
      </c>
      <c r="J41" s="5">
        <v>504625.80750000005</v>
      </c>
      <c r="K41" s="5">
        <v>504625.80750000005</v>
      </c>
      <c r="L41" s="5">
        <v>504625.80750000005</v>
      </c>
      <c r="M41" s="5">
        <v>504625.80750000005</v>
      </c>
      <c r="N41" s="5">
        <v>504625.80750000005</v>
      </c>
      <c r="P41" s="14"/>
      <c r="U41" s="14"/>
    </row>
    <row r="42" spans="1:21" ht="21.75" customHeight="1" x14ac:dyDescent="0.25">
      <c r="A42" s="16" t="s">
        <v>49</v>
      </c>
      <c r="B42" s="6">
        <f t="shared" ref="B42:B44" si="6">SUM(C42:N42)</f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P42" s="14"/>
      <c r="U42" s="14"/>
    </row>
    <row r="43" spans="1:21" ht="15" customHeight="1" x14ac:dyDescent="0.25">
      <c r="A43" s="16" t="s">
        <v>50</v>
      </c>
      <c r="B43" s="6">
        <f t="shared" si="6"/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P43" s="14"/>
      <c r="U43" s="14"/>
    </row>
    <row r="44" spans="1:21" ht="15" customHeight="1" x14ac:dyDescent="0.25">
      <c r="A44" s="16" t="s">
        <v>51</v>
      </c>
      <c r="B44" s="6">
        <f t="shared" si="6"/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P44" s="14"/>
      <c r="U44" s="14"/>
    </row>
    <row r="45" spans="1:21" ht="15" customHeight="1" x14ac:dyDescent="0.25">
      <c r="A45" s="16" t="s">
        <v>52</v>
      </c>
      <c r="B45" s="6">
        <f>SUM(C45:N45)</f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P45" s="14"/>
      <c r="U45" s="14"/>
    </row>
    <row r="46" spans="1:21" ht="15" customHeight="1" x14ac:dyDescent="0.25">
      <c r="A46" s="17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U46" s="14"/>
    </row>
    <row r="47" spans="1:21" s="15" customFormat="1" ht="15" customHeight="1" x14ac:dyDescent="0.25">
      <c r="A47" s="13" t="s">
        <v>36</v>
      </c>
      <c r="B47" s="20">
        <f>SUM(C47:N47)</f>
        <v>873827.39999999979</v>
      </c>
      <c r="C47" s="1">
        <f>SUM(C48:C56)</f>
        <v>72818.95</v>
      </c>
      <c r="D47" s="1">
        <f t="shared" ref="D47:N47" si="7">SUM(D48:D56)</f>
        <v>72818.95</v>
      </c>
      <c r="E47" s="1">
        <f t="shared" si="7"/>
        <v>72818.95</v>
      </c>
      <c r="F47" s="1">
        <f t="shared" si="7"/>
        <v>72818.95</v>
      </c>
      <c r="G47" s="1">
        <f t="shared" si="7"/>
        <v>72818.95</v>
      </c>
      <c r="H47" s="1">
        <f t="shared" si="7"/>
        <v>72818.95</v>
      </c>
      <c r="I47" s="1">
        <f t="shared" si="7"/>
        <v>72818.95</v>
      </c>
      <c r="J47" s="1">
        <f t="shared" si="7"/>
        <v>72818.95</v>
      </c>
      <c r="K47" s="1">
        <f t="shared" si="7"/>
        <v>72818.95</v>
      </c>
      <c r="L47" s="1">
        <f t="shared" si="7"/>
        <v>72818.95</v>
      </c>
      <c r="M47" s="1">
        <f t="shared" si="7"/>
        <v>72818.95</v>
      </c>
      <c r="N47" s="1">
        <f t="shared" si="7"/>
        <v>72818.95</v>
      </c>
      <c r="O47" s="14"/>
      <c r="P47" s="14"/>
      <c r="Q47" s="14"/>
      <c r="R47" s="14"/>
      <c r="S47" s="14"/>
      <c r="T47" s="14"/>
      <c r="U47" s="14"/>
    </row>
    <row r="48" spans="1:21" ht="15" customHeight="1" x14ac:dyDescent="0.25">
      <c r="A48" s="16" t="s">
        <v>37</v>
      </c>
      <c r="B48" s="28">
        <v>856994.64</v>
      </c>
      <c r="C48" s="5">
        <v>71416.22</v>
      </c>
      <c r="D48" s="5">
        <v>71416.22</v>
      </c>
      <c r="E48" s="5">
        <v>71416.22</v>
      </c>
      <c r="F48" s="5">
        <v>71416.22</v>
      </c>
      <c r="G48" s="5">
        <v>71416.22</v>
      </c>
      <c r="H48" s="5">
        <v>71416.22</v>
      </c>
      <c r="I48" s="5">
        <v>71416.22</v>
      </c>
      <c r="J48" s="5">
        <v>71416.22</v>
      </c>
      <c r="K48" s="5">
        <v>71416.22</v>
      </c>
      <c r="L48" s="5">
        <v>71416.22</v>
      </c>
      <c r="M48" s="5">
        <v>71416.22</v>
      </c>
      <c r="N48" s="5">
        <v>71416.22</v>
      </c>
      <c r="U48" s="14"/>
    </row>
    <row r="49" spans="1:21" ht="15" customHeight="1" x14ac:dyDescent="0.25">
      <c r="A49" s="16" t="s">
        <v>53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U49" s="14"/>
    </row>
    <row r="50" spans="1:21" ht="15" customHeight="1" x14ac:dyDescent="0.25">
      <c r="A50" s="16" t="s">
        <v>54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U50" s="14"/>
    </row>
    <row r="51" spans="1:21" ht="15" customHeight="1" x14ac:dyDescent="0.25">
      <c r="A51" s="16" t="s">
        <v>55</v>
      </c>
      <c r="B51" s="21">
        <f t="shared" ref="B51:B56" si="8">SUM(C51:N51)</f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U51" s="14"/>
    </row>
    <row r="52" spans="1:21" ht="15" customHeight="1" x14ac:dyDescent="0.25">
      <c r="A52" s="16" t="s">
        <v>56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U52" s="14"/>
    </row>
    <row r="53" spans="1:21" ht="15" customHeight="1" x14ac:dyDescent="0.25">
      <c r="A53" s="16" t="s">
        <v>38</v>
      </c>
      <c r="B53" s="28">
        <v>16832.759999999998</v>
      </c>
      <c r="C53" s="5">
        <v>1402.7299999999998</v>
      </c>
      <c r="D53" s="5">
        <v>1402.7299999999998</v>
      </c>
      <c r="E53" s="5">
        <v>1402.7299999999998</v>
      </c>
      <c r="F53" s="5">
        <v>1402.7299999999998</v>
      </c>
      <c r="G53" s="5">
        <v>1402.7299999999998</v>
      </c>
      <c r="H53" s="5">
        <v>1402.7299999999998</v>
      </c>
      <c r="I53" s="5">
        <v>1402.7299999999998</v>
      </c>
      <c r="J53" s="5">
        <v>1402.7299999999998</v>
      </c>
      <c r="K53" s="5">
        <v>1402.7299999999998</v>
      </c>
      <c r="L53" s="5">
        <v>1402.7299999999998</v>
      </c>
      <c r="M53" s="5">
        <v>1402.7299999999998</v>
      </c>
      <c r="N53" s="5">
        <v>1402.7299999999998</v>
      </c>
      <c r="U53" s="14"/>
    </row>
    <row r="54" spans="1:21" ht="15" customHeight="1" x14ac:dyDescent="0.25">
      <c r="A54" s="16" t="s">
        <v>57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U54" s="14"/>
    </row>
    <row r="55" spans="1:21" ht="15" customHeight="1" x14ac:dyDescent="0.25">
      <c r="A55" s="16" t="s">
        <v>58</v>
      </c>
      <c r="B55" s="6">
        <f t="shared" si="8"/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U55" s="14"/>
    </row>
    <row r="56" spans="1:21" ht="15" customHeight="1" x14ac:dyDescent="0.25">
      <c r="A56" s="16" t="s">
        <v>59</v>
      </c>
      <c r="B56" s="21">
        <f t="shared" si="8"/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U56" s="14"/>
    </row>
    <row r="57" spans="1:21" ht="15" customHeight="1" x14ac:dyDescent="0.25">
      <c r="A57" s="17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U57" s="14"/>
    </row>
    <row r="58" spans="1:21" s="15" customFormat="1" ht="15" customHeight="1" x14ac:dyDescent="0.25">
      <c r="A58" s="13" t="s">
        <v>39</v>
      </c>
      <c r="B58" s="18">
        <f>SUM(C58:N58)</f>
        <v>42857245.399999999</v>
      </c>
      <c r="C58" s="1">
        <f>SUM(C60:C62)</f>
        <v>3571437.1166666667</v>
      </c>
      <c r="D58" s="1">
        <f t="shared" ref="D58:N58" si="9">SUM(D60:D62)</f>
        <v>3571437.1166666667</v>
      </c>
      <c r="E58" s="1">
        <f t="shared" si="9"/>
        <v>3571437.1166666667</v>
      </c>
      <c r="F58" s="1">
        <f t="shared" si="9"/>
        <v>3571437.1166666667</v>
      </c>
      <c r="G58" s="1">
        <f t="shared" si="9"/>
        <v>3571437.1166666667</v>
      </c>
      <c r="H58" s="1">
        <f t="shared" si="9"/>
        <v>3571437.1166666667</v>
      </c>
      <c r="I58" s="1">
        <f t="shared" si="9"/>
        <v>3571437.1166666667</v>
      </c>
      <c r="J58" s="1">
        <f t="shared" si="9"/>
        <v>3571437.1166666667</v>
      </c>
      <c r="K58" s="1">
        <f t="shared" si="9"/>
        <v>3571437.1166666667</v>
      </c>
      <c r="L58" s="1">
        <f t="shared" si="9"/>
        <v>3571437.1166666667</v>
      </c>
      <c r="M58" s="1">
        <f t="shared" si="9"/>
        <v>3571437.1166666667</v>
      </c>
      <c r="N58" s="1">
        <f t="shared" si="9"/>
        <v>3571437.1166666667</v>
      </c>
      <c r="O58" s="14"/>
      <c r="P58" s="14"/>
      <c r="Q58" s="14"/>
      <c r="R58" s="14"/>
      <c r="S58" s="14"/>
      <c r="T58" s="14"/>
      <c r="U58" s="14"/>
    </row>
    <row r="59" spans="1:21" ht="15" customHeight="1" x14ac:dyDescent="0.25">
      <c r="A59" s="17"/>
      <c r="B59" s="8"/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U59" s="14"/>
    </row>
    <row r="60" spans="1:21" ht="15" customHeight="1" x14ac:dyDescent="0.25">
      <c r="A60" s="16" t="s">
        <v>40</v>
      </c>
      <c r="B60" s="28">
        <v>38857245.399999999</v>
      </c>
      <c r="C60" s="5">
        <v>3238103.7833333332</v>
      </c>
      <c r="D60" s="5">
        <v>3238103.7833333332</v>
      </c>
      <c r="E60" s="5">
        <v>3238103.7833333332</v>
      </c>
      <c r="F60" s="5">
        <v>3238103.7833333332</v>
      </c>
      <c r="G60" s="5">
        <v>3238103.7833333332</v>
      </c>
      <c r="H60" s="5">
        <v>3238103.7833333332</v>
      </c>
      <c r="I60" s="5">
        <v>3238103.7833333332</v>
      </c>
      <c r="J60" s="5">
        <v>3238103.7833333332</v>
      </c>
      <c r="K60" s="5">
        <v>3238103.7833333332</v>
      </c>
      <c r="L60" s="5">
        <v>3238103.7833333332</v>
      </c>
      <c r="M60" s="5">
        <v>3238103.7833333332</v>
      </c>
      <c r="N60" s="5">
        <v>3238103.7833333332</v>
      </c>
      <c r="O60" s="22"/>
      <c r="P60" s="22"/>
      <c r="Q60" s="22"/>
      <c r="R60" s="22"/>
      <c r="S60" s="22"/>
      <c r="T60" s="22"/>
      <c r="U60" s="14"/>
    </row>
    <row r="61" spans="1:21" ht="15" customHeight="1" x14ac:dyDescent="0.25">
      <c r="A61" s="16" t="s">
        <v>60</v>
      </c>
      <c r="B61" s="28">
        <v>4000000</v>
      </c>
      <c r="C61" s="5">
        <v>333333.33333333331</v>
      </c>
      <c r="D61" s="5">
        <v>333333.33333333331</v>
      </c>
      <c r="E61" s="5">
        <v>333333.33333333331</v>
      </c>
      <c r="F61" s="5">
        <v>333333.33333333331</v>
      </c>
      <c r="G61" s="5">
        <v>333333.33333333331</v>
      </c>
      <c r="H61" s="5">
        <v>333333.33333333331</v>
      </c>
      <c r="I61" s="5">
        <v>333333.33333333331</v>
      </c>
      <c r="J61" s="5">
        <v>333333.33333333331</v>
      </c>
      <c r="K61" s="5">
        <v>333333.33333333331</v>
      </c>
      <c r="L61" s="5">
        <v>333333.33333333331</v>
      </c>
      <c r="M61" s="5">
        <v>333333.33333333331</v>
      </c>
      <c r="N61" s="5">
        <v>333333.33333333331</v>
      </c>
      <c r="O61" s="22"/>
      <c r="P61" s="22"/>
      <c r="Q61" s="22"/>
      <c r="R61" s="22"/>
      <c r="S61" s="22"/>
      <c r="T61" s="22"/>
      <c r="U61" s="14"/>
    </row>
    <row r="62" spans="1:21" ht="15" customHeight="1" x14ac:dyDescent="0.25">
      <c r="A62" s="16" t="s">
        <v>61</v>
      </c>
      <c r="B62" s="6">
        <f t="shared" ref="B62" si="10">SUM(C62:N62)</f>
        <v>0</v>
      </c>
      <c r="C62" s="6">
        <f>SUM(D62:N62)</f>
        <v>0</v>
      </c>
      <c r="D62" s="6">
        <f>SUM(E62:N62)</f>
        <v>0</v>
      </c>
      <c r="E62" s="6">
        <f>SUM(F62:N62)</f>
        <v>0</v>
      </c>
      <c r="F62" s="6">
        <f>SUM(G62:N62)</f>
        <v>0</v>
      </c>
      <c r="G62" s="6">
        <f t="shared" ref="G62:N62" si="11">SUM(H62:N62)</f>
        <v>0</v>
      </c>
      <c r="H62" s="6">
        <f t="shared" si="11"/>
        <v>0</v>
      </c>
      <c r="I62" s="6">
        <f t="shared" si="11"/>
        <v>0</v>
      </c>
      <c r="J62" s="6">
        <f t="shared" si="11"/>
        <v>0</v>
      </c>
      <c r="K62" s="6">
        <f t="shared" si="11"/>
        <v>0</v>
      </c>
      <c r="L62" s="6">
        <f t="shared" si="11"/>
        <v>0</v>
      </c>
      <c r="M62" s="6">
        <f t="shared" si="11"/>
        <v>0</v>
      </c>
      <c r="N62" s="6">
        <f t="shared" si="11"/>
        <v>0</v>
      </c>
      <c r="O62" s="22"/>
      <c r="P62" s="22"/>
      <c r="Q62" s="22"/>
      <c r="R62" s="22"/>
      <c r="S62" s="22"/>
      <c r="T62" s="22"/>
      <c r="U62" s="14"/>
    </row>
    <row r="63" spans="1:21" ht="15" customHeight="1" x14ac:dyDescent="0.25">
      <c r="A63" s="13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2"/>
      <c r="P63" s="22"/>
      <c r="Q63" s="22"/>
      <c r="R63" s="22"/>
      <c r="S63" s="22"/>
      <c r="T63" s="22"/>
      <c r="U63" s="14"/>
    </row>
    <row r="64" spans="1:21" s="15" customFormat="1" ht="24" customHeight="1" x14ac:dyDescent="0.25">
      <c r="A64" s="13" t="s">
        <v>62</v>
      </c>
      <c r="B64" s="2">
        <f>SUM(C64:N64)</f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14"/>
      <c r="P64" s="14"/>
      <c r="Q64" s="14"/>
      <c r="R64" s="14"/>
      <c r="S64" s="14"/>
      <c r="T64" s="14"/>
      <c r="U64" s="14"/>
    </row>
    <row r="65" spans="1:21" ht="15" customHeight="1" x14ac:dyDescent="0.25">
      <c r="A65" s="16" t="s">
        <v>63</v>
      </c>
      <c r="B65" s="6">
        <f t="shared" ref="B65:B71" si="12">SUM(C65:N65)</f>
        <v>0</v>
      </c>
      <c r="C65" s="6">
        <f t="shared" ref="C65:C71" si="13">SUM(D65:N65)</f>
        <v>0</v>
      </c>
      <c r="D65" s="6">
        <f t="shared" ref="D65:D71" si="14">SUM(E65:N65)</f>
        <v>0</v>
      </c>
      <c r="E65" s="6">
        <f t="shared" ref="E65:E71" si="15">SUM(F65:N65)</f>
        <v>0</v>
      </c>
      <c r="F65" s="6">
        <f t="shared" ref="F65:F71" si="16">SUM(G65:N65)</f>
        <v>0</v>
      </c>
      <c r="G65" s="6">
        <f t="shared" ref="G65:N71" si="17">SUM(H65:N65)</f>
        <v>0</v>
      </c>
      <c r="H65" s="6">
        <f t="shared" si="17"/>
        <v>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6">
        <f t="shared" si="17"/>
        <v>0</v>
      </c>
      <c r="N65" s="6">
        <f t="shared" si="17"/>
        <v>0</v>
      </c>
      <c r="O65" s="22"/>
      <c r="P65" s="22"/>
      <c r="Q65" s="22"/>
      <c r="R65" s="22"/>
      <c r="S65" s="22"/>
      <c r="T65" s="22"/>
      <c r="U65" s="14"/>
    </row>
    <row r="66" spans="1:21" ht="15" customHeight="1" x14ac:dyDescent="0.25">
      <c r="A66" s="16" t="s">
        <v>64</v>
      </c>
      <c r="B66" s="6">
        <f t="shared" si="12"/>
        <v>0</v>
      </c>
      <c r="C66" s="6">
        <f t="shared" si="13"/>
        <v>0</v>
      </c>
      <c r="D66" s="6">
        <f t="shared" si="14"/>
        <v>0</v>
      </c>
      <c r="E66" s="6">
        <f t="shared" si="15"/>
        <v>0</v>
      </c>
      <c r="F66" s="6">
        <f t="shared" si="16"/>
        <v>0</v>
      </c>
      <c r="G66" s="6">
        <f t="shared" si="17"/>
        <v>0</v>
      </c>
      <c r="H66" s="6">
        <f t="shared" si="17"/>
        <v>0</v>
      </c>
      <c r="I66" s="6">
        <f t="shared" si="17"/>
        <v>0</v>
      </c>
      <c r="J66" s="6">
        <f t="shared" si="17"/>
        <v>0</v>
      </c>
      <c r="K66" s="6">
        <f t="shared" si="17"/>
        <v>0</v>
      </c>
      <c r="L66" s="6">
        <f t="shared" si="17"/>
        <v>0</v>
      </c>
      <c r="M66" s="6">
        <f t="shared" si="17"/>
        <v>0</v>
      </c>
      <c r="N66" s="6">
        <f t="shared" si="17"/>
        <v>0</v>
      </c>
      <c r="O66" s="22"/>
      <c r="P66" s="22"/>
      <c r="Q66" s="22"/>
      <c r="R66" s="22"/>
      <c r="S66" s="22"/>
      <c r="T66" s="22"/>
      <c r="U66" s="14"/>
    </row>
    <row r="67" spans="1:21" ht="15" customHeight="1" x14ac:dyDescent="0.25">
      <c r="A67" s="16" t="s">
        <v>65</v>
      </c>
      <c r="B67" s="6">
        <f t="shared" si="12"/>
        <v>0</v>
      </c>
      <c r="C67" s="6">
        <f t="shared" si="13"/>
        <v>0</v>
      </c>
      <c r="D67" s="6">
        <f t="shared" si="14"/>
        <v>0</v>
      </c>
      <c r="E67" s="6">
        <f t="shared" si="15"/>
        <v>0</v>
      </c>
      <c r="F67" s="6">
        <f t="shared" si="16"/>
        <v>0</v>
      </c>
      <c r="G67" s="6">
        <f t="shared" si="17"/>
        <v>0</v>
      </c>
      <c r="H67" s="6">
        <f t="shared" si="17"/>
        <v>0</v>
      </c>
      <c r="I67" s="6">
        <f t="shared" si="17"/>
        <v>0</v>
      </c>
      <c r="J67" s="6">
        <f t="shared" si="17"/>
        <v>0</v>
      </c>
      <c r="K67" s="6">
        <f t="shared" si="17"/>
        <v>0</v>
      </c>
      <c r="L67" s="6">
        <f t="shared" si="17"/>
        <v>0</v>
      </c>
      <c r="M67" s="6">
        <f t="shared" si="17"/>
        <v>0</v>
      </c>
      <c r="N67" s="6">
        <f t="shared" si="17"/>
        <v>0</v>
      </c>
      <c r="O67" s="22"/>
      <c r="P67" s="22"/>
      <c r="Q67" s="22"/>
      <c r="R67" s="22"/>
      <c r="S67" s="22"/>
      <c r="T67" s="22"/>
      <c r="U67" s="14"/>
    </row>
    <row r="68" spans="1:21" ht="15" customHeight="1" x14ac:dyDescent="0.25">
      <c r="A68" s="16" t="s">
        <v>66</v>
      </c>
      <c r="B68" s="6">
        <f t="shared" si="12"/>
        <v>0</v>
      </c>
      <c r="C68" s="6">
        <f t="shared" si="13"/>
        <v>0</v>
      </c>
      <c r="D68" s="6">
        <f t="shared" si="14"/>
        <v>0</v>
      </c>
      <c r="E68" s="6">
        <f t="shared" si="15"/>
        <v>0</v>
      </c>
      <c r="F68" s="6">
        <f t="shared" si="16"/>
        <v>0</v>
      </c>
      <c r="G68" s="6">
        <f t="shared" si="17"/>
        <v>0</v>
      </c>
      <c r="H68" s="6">
        <f t="shared" si="17"/>
        <v>0</v>
      </c>
      <c r="I68" s="6">
        <f t="shared" si="17"/>
        <v>0</v>
      </c>
      <c r="J68" s="6">
        <f t="shared" si="17"/>
        <v>0</v>
      </c>
      <c r="K68" s="6">
        <f t="shared" si="17"/>
        <v>0</v>
      </c>
      <c r="L68" s="6">
        <f t="shared" si="17"/>
        <v>0</v>
      </c>
      <c r="M68" s="6">
        <f t="shared" si="17"/>
        <v>0</v>
      </c>
      <c r="N68" s="6">
        <f t="shared" si="17"/>
        <v>0</v>
      </c>
      <c r="O68" s="22"/>
      <c r="P68" s="22"/>
      <c r="Q68" s="22"/>
      <c r="R68" s="22"/>
      <c r="S68" s="22"/>
      <c r="T68" s="22"/>
      <c r="U68" s="14"/>
    </row>
    <row r="69" spans="1:21" ht="15" customHeight="1" x14ac:dyDescent="0.25">
      <c r="A69" s="16" t="s">
        <v>67</v>
      </c>
      <c r="B69" s="6">
        <f t="shared" si="12"/>
        <v>0</v>
      </c>
      <c r="C69" s="6">
        <f t="shared" si="13"/>
        <v>0</v>
      </c>
      <c r="D69" s="6">
        <f t="shared" si="14"/>
        <v>0</v>
      </c>
      <c r="E69" s="6">
        <f t="shared" si="15"/>
        <v>0</v>
      </c>
      <c r="F69" s="6">
        <f t="shared" si="16"/>
        <v>0</v>
      </c>
      <c r="G69" s="6">
        <f t="shared" si="17"/>
        <v>0</v>
      </c>
      <c r="H69" s="6">
        <f t="shared" si="17"/>
        <v>0</v>
      </c>
      <c r="I69" s="6">
        <f t="shared" si="17"/>
        <v>0</v>
      </c>
      <c r="J69" s="6">
        <f t="shared" si="17"/>
        <v>0</v>
      </c>
      <c r="K69" s="6">
        <f t="shared" si="17"/>
        <v>0</v>
      </c>
      <c r="L69" s="6">
        <f t="shared" si="17"/>
        <v>0</v>
      </c>
      <c r="M69" s="6">
        <f t="shared" si="17"/>
        <v>0</v>
      </c>
      <c r="N69" s="6">
        <f t="shared" si="17"/>
        <v>0</v>
      </c>
      <c r="O69" s="22"/>
      <c r="P69" s="22"/>
      <c r="Q69" s="22"/>
      <c r="R69" s="22"/>
      <c r="S69" s="22"/>
      <c r="T69" s="22"/>
      <c r="U69" s="14"/>
    </row>
    <row r="70" spans="1:21" ht="15" customHeight="1" x14ac:dyDescent="0.25">
      <c r="A70" s="16" t="s">
        <v>68</v>
      </c>
      <c r="B70" s="6">
        <f t="shared" si="12"/>
        <v>0</v>
      </c>
      <c r="C70" s="6">
        <f t="shared" si="13"/>
        <v>0</v>
      </c>
      <c r="D70" s="6">
        <f t="shared" si="14"/>
        <v>0</v>
      </c>
      <c r="E70" s="6">
        <f t="shared" si="15"/>
        <v>0</v>
      </c>
      <c r="F70" s="6">
        <f t="shared" si="16"/>
        <v>0</v>
      </c>
      <c r="G70" s="6">
        <f t="shared" si="17"/>
        <v>0</v>
      </c>
      <c r="H70" s="6">
        <f t="shared" si="17"/>
        <v>0</v>
      </c>
      <c r="I70" s="6">
        <f t="shared" si="17"/>
        <v>0</v>
      </c>
      <c r="J70" s="6">
        <f t="shared" si="17"/>
        <v>0</v>
      </c>
      <c r="K70" s="6">
        <f t="shared" si="17"/>
        <v>0</v>
      </c>
      <c r="L70" s="6">
        <f t="shared" si="17"/>
        <v>0</v>
      </c>
      <c r="M70" s="6">
        <f t="shared" si="17"/>
        <v>0</v>
      </c>
      <c r="N70" s="6">
        <f t="shared" si="17"/>
        <v>0</v>
      </c>
      <c r="O70" s="22"/>
      <c r="P70" s="22"/>
      <c r="Q70" s="22"/>
      <c r="R70" s="22"/>
      <c r="S70" s="22"/>
      <c r="T70" s="22"/>
      <c r="U70" s="14"/>
    </row>
    <row r="71" spans="1:21" ht="26.25" customHeight="1" x14ac:dyDescent="0.25">
      <c r="A71" s="16" t="s">
        <v>69</v>
      </c>
      <c r="B71" s="6">
        <f t="shared" si="12"/>
        <v>0</v>
      </c>
      <c r="C71" s="6">
        <f t="shared" si="13"/>
        <v>0</v>
      </c>
      <c r="D71" s="6">
        <f t="shared" si="14"/>
        <v>0</v>
      </c>
      <c r="E71" s="6">
        <f t="shared" si="15"/>
        <v>0</v>
      </c>
      <c r="F71" s="6">
        <f t="shared" si="16"/>
        <v>0</v>
      </c>
      <c r="G71" s="6">
        <f t="shared" si="17"/>
        <v>0</v>
      </c>
      <c r="H71" s="6">
        <f t="shared" si="17"/>
        <v>0</v>
      </c>
      <c r="I71" s="6">
        <f t="shared" si="17"/>
        <v>0</v>
      </c>
      <c r="J71" s="6">
        <f t="shared" si="17"/>
        <v>0</v>
      </c>
      <c r="K71" s="6">
        <f t="shared" si="17"/>
        <v>0</v>
      </c>
      <c r="L71" s="6">
        <f t="shared" si="17"/>
        <v>0</v>
      </c>
      <c r="M71" s="6">
        <f t="shared" si="17"/>
        <v>0</v>
      </c>
      <c r="N71" s="6">
        <f t="shared" si="17"/>
        <v>0</v>
      </c>
      <c r="O71" s="22"/>
      <c r="P71" s="22"/>
      <c r="Q71" s="22"/>
      <c r="R71" s="22"/>
      <c r="S71" s="22"/>
      <c r="T71" s="22"/>
      <c r="U71" s="14"/>
    </row>
    <row r="72" spans="1:21" ht="15" customHeight="1" x14ac:dyDescent="0.25">
      <c r="A72" s="13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22"/>
      <c r="P72" s="22"/>
      <c r="Q72" s="22"/>
      <c r="R72" s="22"/>
      <c r="S72" s="22"/>
      <c r="T72" s="22"/>
      <c r="U72" s="14"/>
    </row>
    <row r="73" spans="1:21" s="15" customFormat="1" ht="15" customHeight="1" x14ac:dyDescent="0.25">
      <c r="A73" s="13" t="s">
        <v>70</v>
      </c>
      <c r="B73" s="2">
        <f>SUM(C73:N73)</f>
        <v>0</v>
      </c>
      <c r="C73" s="2">
        <f>SUM(D73:N73)</f>
        <v>0</v>
      </c>
      <c r="D73" s="2">
        <f>SUM(E73:N73)</f>
        <v>0</v>
      </c>
      <c r="E73" s="2">
        <f>SUM(F73:N73)</f>
        <v>0</v>
      </c>
      <c r="F73" s="2">
        <f t="shared" ref="F73:N73" si="18">SUM(G73:N73)</f>
        <v>0</v>
      </c>
      <c r="G73" s="2">
        <f t="shared" si="18"/>
        <v>0</v>
      </c>
      <c r="H73" s="2">
        <f t="shared" si="18"/>
        <v>0</v>
      </c>
      <c r="I73" s="2">
        <f t="shared" si="18"/>
        <v>0</v>
      </c>
      <c r="J73" s="2">
        <f t="shared" si="18"/>
        <v>0</v>
      </c>
      <c r="K73" s="2">
        <f t="shared" si="18"/>
        <v>0</v>
      </c>
      <c r="L73" s="2">
        <f t="shared" si="18"/>
        <v>0</v>
      </c>
      <c r="M73" s="2">
        <f t="shared" si="18"/>
        <v>0</v>
      </c>
      <c r="N73" s="2">
        <f t="shared" si="18"/>
        <v>0</v>
      </c>
      <c r="O73" s="14"/>
      <c r="P73" s="14"/>
      <c r="Q73" s="14"/>
      <c r="R73" s="14"/>
      <c r="S73" s="14"/>
      <c r="T73" s="14"/>
      <c r="U73" s="14"/>
    </row>
    <row r="74" spans="1:21" ht="15" customHeight="1" x14ac:dyDescent="0.25">
      <c r="A74" s="16" t="s">
        <v>71</v>
      </c>
      <c r="B74" s="6">
        <f t="shared" ref="B74:B77" si="19">SUM(C74:N74)</f>
        <v>0</v>
      </c>
      <c r="C74" s="6">
        <f t="shared" ref="C74" si="20">SUM(D74:N74)</f>
        <v>0</v>
      </c>
      <c r="D74" s="6">
        <f>SUM(E74:N74)</f>
        <v>0</v>
      </c>
      <c r="E74" s="6">
        <f>SUM(F74:N74)</f>
        <v>0</v>
      </c>
      <c r="F74" s="6">
        <f>SUM(G74:N74)</f>
        <v>0</v>
      </c>
      <c r="G74" s="6">
        <f t="shared" ref="G74:N77" si="21">SUM(H74:N74)</f>
        <v>0</v>
      </c>
      <c r="H74" s="6">
        <f t="shared" si="21"/>
        <v>0</v>
      </c>
      <c r="I74" s="6">
        <f t="shared" si="21"/>
        <v>0</v>
      </c>
      <c r="J74" s="6">
        <f t="shared" si="21"/>
        <v>0</v>
      </c>
      <c r="K74" s="6">
        <f t="shared" si="21"/>
        <v>0</v>
      </c>
      <c r="L74" s="6">
        <f t="shared" si="21"/>
        <v>0</v>
      </c>
      <c r="M74" s="6">
        <f t="shared" si="21"/>
        <v>0</v>
      </c>
      <c r="N74" s="6">
        <f t="shared" si="21"/>
        <v>0</v>
      </c>
      <c r="O74" s="22"/>
      <c r="P74" s="22"/>
      <c r="Q74" s="22"/>
      <c r="R74" s="22"/>
      <c r="S74" s="22"/>
      <c r="T74" s="22"/>
      <c r="U74" s="14"/>
    </row>
    <row r="75" spans="1:21" ht="15" customHeight="1" x14ac:dyDescent="0.25">
      <c r="A75" s="16" t="s">
        <v>72</v>
      </c>
      <c r="B75" s="6">
        <f t="shared" si="19"/>
        <v>0</v>
      </c>
      <c r="C75" s="6">
        <f t="shared" ref="C75" si="22">SUM(D75:N75)</f>
        <v>0</v>
      </c>
      <c r="D75" s="6">
        <f>SUM(E75:N75)</f>
        <v>0</v>
      </c>
      <c r="E75" s="6">
        <f>SUM(F75:N75)</f>
        <v>0</v>
      </c>
      <c r="F75" s="6">
        <f>SUM(G75:N75)</f>
        <v>0</v>
      </c>
      <c r="G75" s="6">
        <f t="shared" si="21"/>
        <v>0</v>
      </c>
      <c r="H75" s="6">
        <f t="shared" si="21"/>
        <v>0</v>
      </c>
      <c r="I75" s="6">
        <f t="shared" si="21"/>
        <v>0</v>
      </c>
      <c r="J75" s="6">
        <f t="shared" si="21"/>
        <v>0</v>
      </c>
      <c r="K75" s="6">
        <f t="shared" si="21"/>
        <v>0</v>
      </c>
      <c r="L75" s="6">
        <f t="shared" si="21"/>
        <v>0</v>
      </c>
      <c r="M75" s="6">
        <f t="shared" si="21"/>
        <v>0</v>
      </c>
      <c r="N75" s="6">
        <f t="shared" si="21"/>
        <v>0</v>
      </c>
      <c r="O75" s="22"/>
      <c r="P75" s="22"/>
      <c r="Q75" s="22"/>
      <c r="R75" s="22"/>
      <c r="S75" s="22"/>
      <c r="T75" s="22"/>
      <c r="U75" s="14"/>
    </row>
    <row r="76" spans="1:21" ht="15" customHeight="1" x14ac:dyDescent="0.25">
      <c r="A76" s="16" t="s">
        <v>73</v>
      </c>
      <c r="B76" s="6">
        <f t="shared" si="19"/>
        <v>0</v>
      </c>
      <c r="C76" s="6">
        <f t="shared" ref="C76" si="23">SUM(D76:N76)</f>
        <v>0</v>
      </c>
      <c r="D76" s="6">
        <f>SUM(E76:N76)</f>
        <v>0</v>
      </c>
      <c r="E76" s="6">
        <f>SUM(F76:N76)</f>
        <v>0</v>
      </c>
      <c r="F76" s="6">
        <f>SUM(G76:N76)</f>
        <v>0</v>
      </c>
      <c r="G76" s="6">
        <f t="shared" si="21"/>
        <v>0</v>
      </c>
      <c r="H76" s="6">
        <f t="shared" si="21"/>
        <v>0</v>
      </c>
      <c r="I76" s="6">
        <f t="shared" si="21"/>
        <v>0</v>
      </c>
      <c r="J76" s="6">
        <f t="shared" si="21"/>
        <v>0</v>
      </c>
      <c r="K76" s="6">
        <f t="shared" si="21"/>
        <v>0</v>
      </c>
      <c r="L76" s="6">
        <f t="shared" si="21"/>
        <v>0</v>
      </c>
      <c r="M76" s="6">
        <f t="shared" si="21"/>
        <v>0</v>
      </c>
      <c r="N76" s="6">
        <f t="shared" si="21"/>
        <v>0</v>
      </c>
      <c r="O76" s="22"/>
      <c r="P76" s="22"/>
      <c r="Q76" s="22"/>
      <c r="R76" s="22"/>
      <c r="S76" s="22"/>
      <c r="T76" s="22"/>
      <c r="U76" s="14"/>
    </row>
    <row r="77" spans="1:21" ht="15" customHeight="1" x14ac:dyDescent="0.25">
      <c r="A77" s="17"/>
      <c r="B77" s="6">
        <f t="shared" si="19"/>
        <v>0</v>
      </c>
      <c r="C77" s="6">
        <f t="shared" ref="C77" si="24">SUM(D77:N77)</f>
        <v>0</v>
      </c>
      <c r="D77" s="6">
        <f>SUM(E77:N77)</f>
        <v>0</v>
      </c>
      <c r="E77" s="6">
        <f>SUM(F77:N77)</f>
        <v>0</v>
      </c>
      <c r="F77" s="6">
        <f>SUM(G77:N77)</f>
        <v>0</v>
      </c>
      <c r="G77" s="6">
        <f t="shared" si="21"/>
        <v>0</v>
      </c>
      <c r="H77" s="6">
        <f t="shared" si="21"/>
        <v>0</v>
      </c>
      <c r="I77" s="6">
        <f t="shared" si="21"/>
        <v>0</v>
      </c>
      <c r="J77" s="6">
        <f t="shared" si="21"/>
        <v>0</v>
      </c>
      <c r="K77" s="6">
        <f t="shared" si="21"/>
        <v>0</v>
      </c>
      <c r="L77" s="6">
        <f t="shared" si="21"/>
        <v>0</v>
      </c>
      <c r="M77" s="6">
        <f t="shared" si="21"/>
        <v>0</v>
      </c>
      <c r="N77" s="6">
        <f t="shared" si="21"/>
        <v>0</v>
      </c>
      <c r="U77" s="14"/>
    </row>
    <row r="78" spans="1:21" ht="15" customHeight="1" x14ac:dyDescent="0.25">
      <c r="A78" s="17"/>
      <c r="B78" s="1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U78" s="14"/>
    </row>
    <row r="79" spans="1:21" s="15" customFormat="1" ht="15" customHeight="1" x14ac:dyDescent="0.25">
      <c r="A79" s="13" t="s">
        <v>74</v>
      </c>
      <c r="B79" s="1">
        <f>SUM(C79:N79)</f>
        <v>4000000.0000000005</v>
      </c>
      <c r="C79" s="1">
        <f>SUM(C80:C87)</f>
        <v>333333.33333333331</v>
      </c>
      <c r="D79" s="1">
        <f t="shared" ref="D79:N79" si="25">SUM(D80:D87)</f>
        <v>333333.33333333331</v>
      </c>
      <c r="E79" s="1">
        <f t="shared" si="25"/>
        <v>333333.33333333331</v>
      </c>
      <c r="F79" s="1">
        <f t="shared" si="25"/>
        <v>333333.33333333331</v>
      </c>
      <c r="G79" s="1">
        <f t="shared" si="25"/>
        <v>333333.33333333331</v>
      </c>
      <c r="H79" s="1">
        <f t="shared" si="25"/>
        <v>333333.33333333331</v>
      </c>
      <c r="I79" s="1">
        <f t="shared" si="25"/>
        <v>333333.33333333331</v>
      </c>
      <c r="J79" s="1">
        <f t="shared" si="25"/>
        <v>333333.33333333331</v>
      </c>
      <c r="K79" s="1">
        <f t="shared" si="25"/>
        <v>333333.33333333331</v>
      </c>
      <c r="L79" s="1">
        <f t="shared" si="25"/>
        <v>333333.33333333331</v>
      </c>
      <c r="M79" s="1">
        <f t="shared" si="25"/>
        <v>333333.33333333331</v>
      </c>
      <c r="N79" s="1">
        <f t="shared" si="25"/>
        <v>333333.33333333331</v>
      </c>
      <c r="U79" s="14"/>
    </row>
    <row r="80" spans="1:21" ht="15" customHeight="1" x14ac:dyDescent="0.25">
      <c r="A80" s="16" t="s">
        <v>75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U80" s="14"/>
    </row>
    <row r="81" spans="1:21" ht="15" customHeight="1" x14ac:dyDescent="0.25">
      <c r="A81" s="16" t="s">
        <v>76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U81" s="14"/>
    </row>
    <row r="82" spans="1:21" ht="15" customHeight="1" x14ac:dyDescent="0.25">
      <c r="A82" s="16" t="s">
        <v>77</v>
      </c>
      <c r="B82" s="6">
        <f t="shared" ref="B82:B84" si="26">SUM(C82:N82)</f>
        <v>0</v>
      </c>
      <c r="C82" s="6">
        <f t="shared" ref="C82:C85" si="27">SUM(D82:N82)</f>
        <v>0</v>
      </c>
      <c r="D82" s="6">
        <f t="shared" ref="D82:D85" si="28">SUM(E82:O82)</f>
        <v>0</v>
      </c>
      <c r="E82" s="6">
        <f t="shared" ref="E82:E85" si="29">SUM(F82:P82)</f>
        <v>0</v>
      </c>
      <c r="F82" s="6">
        <f t="shared" ref="F82:F85" si="30">SUM(G82:Q82)</f>
        <v>0</v>
      </c>
      <c r="G82" s="6">
        <f t="shared" ref="G82:G85" si="31">SUM(H82:R82)</f>
        <v>0</v>
      </c>
      <c r="H82" s="6">
        <f t="shared" ref="H82:H85" si="32">SUM(I82:S82)</f>
        <v>0</v>
      </c>
      <c r="I82" s="6">
        <f t="shared" ref="I82:I85" si="33">SUM(J82:T82)</f>
        <v>0</v>
      </c>
      <c r="J82" s="6">
        <f t="shared" ref="J82:J85" si="34">SUM(K82:U82)</f>
        <v>0</v>
      </c>
      <c r="K82" s="6">
        <f t="shared" ref="K82:K85" si="35">SUM(L82:V82)</f>
        <v>0</v>
      </c>
      <c r="L82" s="6">
        <f t="shared" ref="L82:L85" si="36">SUM(M82:W82)</f>
        <v>0</v>
      </c>
      <c r="M82" s="6">
        <f t="shared" ref="M82:M85" si="37">SUM(N82:X82)</f>
        <v>0</v>
      </c>
      <c r="N82" s="6">
        <f t="shared" ref="N82:N85" si="38">SUM(O82:Y82)</f>
        <v>0</v>
      </c>
      <c r="U82" s="14"/>
    </row>
    <row r="83" spans="1:21" ht="15" customHeight="1" x14ac:dyDescent="0.25">
      <c r="A83" s="16" t="s">
        <v>78</v>
      </c>
      <c r="B83" s="6">
        <f t="shared" si="26"/>
        <v>0</v>
      </c>
      <c r="C83" s="6">
        <f t="shared" si="27"/>
        <v>0</v>
      </c>
      <c r="D83" s="6">
        <f t="shared" si="28"/>
        <v>0</v>
      </c>
      <c r="E83" s="6">
        <f t="shared" si="29"/>
        <v>0</v>
      </c>
      <c r="F83" s="6">
        <f t="shared" si="30"/>
        <v>0</v>
      </c>
      <c r="G83" s="6">
        <f t="shared" si="31"/>
        <v>0</v>
      </c>
      <c r="H83" s="6">
        <f t="shared" si="32"/>
        <v>0</v>
      </c>
      <c r="I83" s="6">
        <f t="shared" si="33"/>
        <v>0</v>
      </c>
      <c r="J83" s="6">
        <f t="shared" si="34"/>
        <v>0</v>
      </c>
      <c r="K83" s="6">
        <f t="shared" si="35"/>
        <v>0</v>
      </c>
      <c r="L83" s="6">
        <f t="shared" si="36"/>
        <v>0</v>
      </c>
      <c r="M83" s="6">
        <f t="shared" si="37"/>
        <v>0</v>
      </c>
      <c r="N83" s="6">
        <f t="shared" si="38"/>
        <v>0</v>
      </c>
      <c r="U83" s="14"/>
    </row>
    <row r="84" spans="1:21" ht="15" customHeight="1" x14ac:dyDescent="0.25">
      <c r="A84" s="16" t="s">
        <v>79</v>
      </c>
      <c r="B84" s="6">
        <f t="shared" si="26"/>
        <v>0</v>
      </c>
      <c r="C84" s="6">
        <f t="shared" si="27"/>
        <v>0</v>
      </c>
      <c r="D84" s="6">
        <f t="shared" si="28"/>
        <v>0</v>
      </c>
      <c r="E84" s="6">
        <f t="shared" si="29"/>
        <v>0</v>
      </c>
      <c r="F84" s="6">
        <f t="shared" si="30"/>
        <v>0</v>
      </c>
      <c r="G84" s="6">
        <f t="shared" si="31"/>
        <v>0</v>
      </c>
      <c r="H84" s="6">
        <f t="shared" si="32"/>
        <v>0</v>
      </c>
      <c r="I84" s="6">
        <f t="shared" si="33"/>
        <v>0</v>
      </c>
      <c r="J84" s="6">
        <f t="shared" si="34"/>
        <v>0</v>
      </c>
      <c r="K84" s="6">
        <f t="shared" si="35"/>
        <v>0</v>
      </c>
      <c r="L84" s="6">
        <f t="shared" si="36"/>
        <v>0</v>
      </c>
      <c r="M84" s="6">
        <f t="shared" si="37"/>
        <v>0</v>
      </c>
      <c r="N84" s="6">
        <f t="shared" si="38"/>
        <v>0</v>
      </c>
      <c r="U84" s="14"/>
    </row>
    <row r="85" spans="1:21" ht="15" customHeight="1" x14ac:dyDescent="0.25">
      <c r="A85" s="16" t="s">
        <v>80</v>
      </c>
      <c r="B85" s="6">
        <f>SUM(C85:N85)</f>
        <v>0</v>
      </c>
      <c r="C85" s="6">
        <f t="shared" si="27"/>
        <v>0</v>
      </c>
      <c r="D85" s="6">
        <f t="shared" si="28"/>
        <v>0</v>
      </c>
      <c r="E85" s="6">
        <f t="shared" si="29"/>
        <v>0</v>
      </c>
      <c r="F85" s="6">
        <f t="shared" si="30"/>
        <v>0</v>
      </c>
      <c r="G85" s="6">
        <f t="shared" si="31"/>
        <v>0</v>
      </c>
      <c r="H85" s="6">
        <f t="shared" si="32"/>
        <v>0</v>
      </c>
      <c r="I85" s="6">
        <f t="shared" si="33"/>
        <v>0</v>
      </c>
      <c r="J85" s="6">
        <f t="shared" si="34"/>
        <v>0</v>
      </c>
      <c r="K85" s="6">
        <f t="shared" si="35"/>
        <v>0</v>
      </c>
      <c r="L85" s="6">
        <f t="shared" si="36"/>
        <v>0</v>
      </c>
      <c r="M85" s="6">
        <f t="shared" si="37"/>
        <v>0</v>
      </c>
      <c r="N85" s="6">
        <f t="shared" si="38"/>
        <v>0</v>
      </c>
      <c r="U85" s="14"/>
    </row>
    <row r="86" spans="1:21" ht="15" customHeight="1" x14ac:dyDescent="0.25">
      <c r="A86" s="16"/>
      <c r="B86" s="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U86" s="14"/>
    </row>
    <row r="87" spans="1:21" ht="15" customHeight="1" x14ac:dyDescent="0.25">
      <c r="A87" s="13" t="s">
        <v>81</v>
      </c>
      <c r="B87" s="28">
        <v>4000000</v>
      </c>
      <c r="C87" s="5">
        <v>333333.33333333331</v>
      </c>
      <c r="D87" s="5">
        <v>333333.33333333331</v>
      </c>
      <c r="E87" s="5">
        <v>333333.33333333331</v>
      </c>
      <c r="F87" s="5">
        <v>333333.33333333331</v>
      </c>
      <c r="G87" s="5">
        <v>333333.33333333331</v>
      </c>
      <c r="H87" s="5">
        <v>333333.33333333331</v>
      </c>
      <c r="I87" s="5">
        <v>333333.33333333331</v>
      </c>
      <c r="J87" s="5">
        <v>333333.33333333331</v>
      </c>
      <c r="K87" s="5">
        <v>333333.33333333331</v>
      </c>
      <c r="L87" s="5">
        <v>333333.33333333331</v>
      </c>
      <c r="M87" s="5">
        <v>333333.33333333331</v>
      </c>
      <c r="N87" s="5">
        <v>333333.33333333331</v>
      </c>
      <c r="U87" s="14"/>
    </row>
    <row r="88" spans="1:21" ht="15" customHeight="1" x14ac:dyDescent="0.25">
      <c r="A88" s="16"/>
      <c r="B88" s="19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4"/>
      <c r="P88" s="14"/>
      <c r="Q88" s="14"/>
      <c r="R88" s="14"/>
      <c r="S88" s="14"/>
      <c r="T88" s="14"/>
      <c r="U88" s="14"/>
    </row>
    <row r="89" spans="1:21" ht="15" customHeight="1" x14ac:dyDescent="0.25">
      <c r="A89" s="8"/>
      <c r="B89" s="1">
        <f>B5+B14+B25+B36+B47+B58+B64+B73+B79</f>
        <v>186507317.00000003</v>
      </c>
      <c r="C89" s="1">
        <f>SUM(C5+C14+C25+C36+C47+C58+C64+C73+C79)</f>
        <v>15542276.416666666</v>
      </c>
      <c r="D89" s="1">
        <f t="shared" ref="D89:N89" si="39">D5+D14+D25+D36+D47+D58+D88+D64+D73+D79</f>
        <v>15542276.416666666</v>
      </c>
      <c r="E89" s="1">
        <f t="shared" si="39"/>
        <v>15542276.416666666</v>
      </c>
      <c r="F89" s="1">
        <f t="shared" si="39"/>
        <v>15542276.416666666</v>
      </c>
      <c r="G89" s="1">
        <f t="shared" si="39"/>
        <v>15542276.416666666</v>
      </c>
      <c r="H89" s="1">
        <f t="shared" si="39"/>
        <v>15542276.416666666</v>
      </c>
      <c r="I89" s="1">
        <f t="shared" si="39"/>
        <v>15542276.416666666</v>
      </c>
      <c r="J89" s="1">
        <f t="shared" si="39"/>
        <v>15542276.416666666</v>
      </c>
      <c r="K89" s="1">
        <f t="shared" si="39"/>
        <v>15542276.416666666</v>
      </c>
      <c r="L89" s="1">
        <f t="shared" si="39"/>
        <v>15542276.416666666</v>
      </c>
      <c r="M89" s="1">
        <f t="shared" si="39"/>
        <v>15542276.416666666</v>
      </c>
      <c r="N89" s="1">
        <f t="shared" si="39"/>
        <v>15542276.416666666</v>
      </c>
      <c r="P89" s="24"/>
    </row>
    <row r="91" spans="1:21" ht="15" customHeight="1" x14ac:dyDescent="0.2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spans="1:21" ht="15" customHeight="1" x14ac:dyDescent="0.2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spans="1:21" ht="15" customHeight="1" x14ac:dyDescent="0.25">
      <c r="R93" s="25"/>
      <c r="U93" s="14"/>
    </row>
    <row r="95" spans="1:21" ht="15" customHeight="1" x14ac:dyDescent="0.25">
      <c r="U95" s="14"/>
    </row>
    <row r="96" spans="1:21" ht="15" customHeight="1" x14ac:dyDescent="0.25">
      <c r="U96" s="26"/>
    </row>
  </sheetData>
  <mergeCells count="3">
    <mergeCell ref="A1:N1"/>
    <mergeCell ref="A2:N2"/>
    <mergeCell ref="A3:N3"/>
  </mergeCells>
  <printOptions horizontalCentered="1"/>
  <pageMargins left="0.23622047244094491" right="0.43307086614173229" top="0.74803149606299213" bottom="0.74803149606299213" header="0.31496062992125984" footer="0.31496062992125984"/>
  <pageSetup scale="56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1" sqref="D11"/>
    </sheetView>
  </sheetViews>
  <sheetFormatPr baseColWidth="10" defaultRowHeight="12.75" x14ac:dyDescent="0.2"/>
  <cols>
    <col min="1" max="1" width="14.42578125" bestFit="1" customWidth="1"/>
  </cols>
  <sheetData>
    <row r="1" spans="1:1" x14ac:dyDescent="0.2">
      <c r="A1" s="3"/>
    </row>
    <row r="2" spans="1:1" x14ac:dyDescent="0.2">
      <c r="A2" s="3"/>
    </row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4"/>
    </row>
    <row r="8" spans="1:1" x14ac:dyDescent="0.2">
      <c r="A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 POR MES</vt:lpstr>
      <vt:lpstr>Hoja1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CORDINADORCONTABILID</cp:lastModifiedBy>
  <cp:lastPrinted>2022-02-01T19:39:22Z</cp:lastPrinted>
  <dcterms:created xsi:type="dcterms:W3CDTF">2015-01-30T18:02:44Z</dcterms:created>
  <dcterms:modified xsi:type="dcterms:W3CDTF">2022-02-01T19:41:22Z</dcterms:modified>
</cp:coreProperties>
</file>