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3er TRIM 2022\TESORERÍA\"/>
    </mc:Choice>
  </mc:AlternateContent>
  <bookViews>
    <workbookView xWindow="-120" yWindow="-120" windowWidth="29040" windowHeight="15840"/>
  </bookViews>
  <sheets>
    <sheet name="3er.Trim2022" sheetId="6" r:id="rId1"/>
  </sheets>
  <definedNames>
    <definedName name="_xlnm._FilterDatabase" localSheetId="0" hidden="1">'3er.Trim2022'!#REF!</definedName>
    <definedName name="_xlnm.Print_Area" localSheetId="0">'3er.Trim2022'!$B$1:$J$82</definedName>
    <definedName name="_xlnm.Print_Titles" localSheetId="0">'3er.Trim2022'!$2:$4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6" l="1"/>
  <c r="H70" i="6"/>
  <c r="H69" i="6"/>
  <c r="H68" i="6"/>
  <c r="H67" i="6"/>
  <c r="H66" i="6"/>
  <c r="H65" i="6"/>
  <c r="H64" i="6"/>
  <c r="H63" i="6"/>
  <c r="H62" i="6"/>
  <c r="H61" i="6"/>
  <c r="H60" i="6"/>
  <c r="H59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1" i="6"/>
  <c r="H39" i="6"/>
  <c r="H37" i="6"/>
  <c r="H36" i="6"/>
  <c r="H35" i="6"/>
  <c r="H33" i="6"/>
  <c r="H32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C58" i="6" l="1"/>
  <c r="C42" i="6"/>
  <c r="C40" i="6"/>
  <c r="C38" i="6"/>
  <c r="C34" i="6"/>
  <c r="C30" i="6"/>
  <c r="C14" i="6"/>
  <c r="C72" i="6" l="1"/>
  <c r="C11" i="6" l="1"/>
  <c r="C74" i="6" s="1"/>
</calcChain>
</file>

<file path=xl/sharedStrings.xml><?xml version="1.0" encoding="utf-8"?>
<sst xmlns="http://schemas.openxmlformats.org/spreadsheetml/2006/main" count="300" uniqueCount="140">
  <si>
    <t>METAS</t>
  </si>
  <si>
    <t>BENEFICIARIOS</t>
  </si>
  <si>
    <t>ENTIDAD</t>
  </si>
  <si>
    <t>LOCALIDAD</t>
  </si>
  <si>
    <t>CAMPECHE</t>
  </si>
  <si>
    <t>HECELCHAKÁN</t>
  </si>
  <si>
    <t>NA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</si>
  <si>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</si>
  <si>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</si>
  <si>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</si>
  <si>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</si>
  <si>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</si>
  <si>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</si>
  <si>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</si>
  <si>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</si>
  <si>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</si>
  <si>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</si>
  <si>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</si>
  <si>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LINEAMIENTOS DE INFORMACIÓN PÚBLICA FINANCIERA PARA EL FONDO DE APORTACIONES PARA LA INFRAESTRUCTURA SOCIAL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</si>
  <si>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</si>
  <si>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</si>
  <si>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</si>
  <si>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</si>
  <si>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</si>
  <si>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</si>
  <si>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CUMPICH</t>
  </si>
  <si>
    <t>REHABILITACIÓN CON DOBLE RIEGO DE SELLO EN LA CALLE DIECINUEVE ENTRE CATORCE Y DIEZ LOCALIDAD CUMPICH MUNICIPIO DE HECELCHAKÁN</t>
  </si>
  <si>
    <t>TF  FOMENTO A LA PRODUCCIÓN Y PRODUCTIVIDAD</t>
  </si>
  <si>
    <t>REHABILITACIÓN DE INFRAESTRUCTURA AGRÍCOLA CAMINO SACACOSECHAS EN HECELCHAKÁN LOCALIDAD POCBOC ZONA DE PRODUCCIÓN CATZÍN</t>
  </si>
  <si>
    <t>POCBOC</t>
  </si>
  <si>
    <t>1500 ML</t>
  </si>
  <si>
    <t>SC AGUA POTABLE</t>
  </si>
  <si>
    <t>REHABILITACIÓN DE RED O SISTEMA DE AGUA ENTUBADA EN HECELCHAKÁN LOCALIDAD DZITNUP POZO DOS</t>
  </si>
  <si>
    <t>DZITNUP</t>
  </si>
  <si>
    <t>1 POZO</t>
  </si>
  <si>
    <t>REHABILITACIÓN DE RED O SISTEMA DE AGUA ENTUBADA EN HECELCHAKÁN LOCALIDAD HECELCHAKÁN POZO CINCO SAN ANTONIO</t>
  </si>
  <si>
    <t>REHABILITACIÓN DE RED O SISTEMA DE AGUA ENTUBADA EN HECELCHAKÁN LOCALIDAD HECELCHAKÁN POZO NUEVE SAN JUAN</t>
  </si>
  <si>
    <t>PRODIM</t>
  </si>
  <si>
    <t>1,624 M2</t>
  </si>
  <si>
    <t>REHABILITACIÓN DE CALLE CON ASFALTO CON DOBLE RIEGO DE SELLO EN LA CALLE SIETE ENTRE TREINTA Y DIECISEIS EN HECELCHAKÁN LOCALIDAD HECELCHAKÁN BARRIO SAN JUAN</t>
  </si>
  <si>
    <t xml:space="preserve"> REHABILITACIÓN DE CALLE CON ASFALTO CON DOBLE RIEGO DE SELLO EN LA CALLE OCHO ENTRE NUEVE Y TRES EN HECELCHAKÁN LOCALIDAD HECELCHAKÁN BARRIO SAN JUAN</t>
  </si>
  <si>
    <t>REHABILITACIÓN DE CALLE CON ASFALTO CON DOBLE RIEGO DE SELLO EN LA CALLE TRES POR LA OCHO EN HECELCHAKÁN LOCALIDAD HECELCHAKÁN BARRIO SAN JUAN</t>
  </si>
  <si>
    <t>REHABILITACIÓN DE CALLE CON ASFALTO CON DOBLE RIEGO DE SELLO EN LA CALLE NUEVE ENTRE TREINTA Y DIECISÉIS EN HECELCHAKÁN LOCALIDAD HECELCHAKÁN BARRIO SAN JUAN</t>
  </si>
  <si>
    <t>REHABILITACIÓN DE PAVIMENTACIÓN CON DOBLE RIEGO DE SELLO EN LA CALLE VEINTICUATRO ENTRE ONCE Y DIECISIETE EN HECELCHAKÁN LOCALIDAD POCBOC</t>
  </si>
  <si>
    <t>REHABILITACIÓN DE PAVIMENTACIÓN CON DOBLE RIEGO DE SELLO EN LA CALLE VEINTISIETE ENTRE VEINTINUEVE Y VEINTIOCHO EN HECELCHAKÁN LOCALIDAD HECELCHAKÁN BARRIO SAN FRANCISCO</t>
  </si>
  <si>
    <t>REHABILITACIÓN DE PAVIMENTACIÓN CON DOBLE RIEGO DE SELLO EN LA CALLE CATORCE ENTRE NUEVE Y DIECISIETE EN HECELCHAKAN LOCALIDAD POCBOC</t>
  </si>
  <si>
    <t>REHABILITACIÓN DE PAVIMENTACIÓN CON CARPETA ASFÁLTICA DE CINCO CM DE ESPESOR EN LA CALLE QUINCE ENTRE DIECIOCHO Y VEINTIDÓS EN HECELCHAKÁN LOCALIDAD POMUCH BARRIO COLONIA NUEVA</t>
  </si>
  <si>
    <t>REHABILITACIÓN DE PAVIMENTACIÓN CON DOBLE RIEGO DE SELLO EN LA CALLE TREINTA Y DOS ENTRE VEINTISIETE Y TREINTA EN HECELCHAKÁN LOCALIDAD HECELCHAKÁN BARRIO SAN FRANCISCO</t>
  </si>
  <si>
    <t>REHABILITACIÓN DE PAVIMENTACIÓN CON DOBLE RIEGO DE SELLO EN LA CALLE ONCE ENTRE CATORCE Y VEINTICUATRO EN HECELCHAKÁN LOCALIDAD POCBOC</t>
  </si>
  <si>
    <t>SD ALCANTARILLADO</t>
  </si>
  <si>
    <t>SG ELECTRIFICACIÓN</t>
  </si>
  <si>
    <t>SH VIVIENDA</t>
  </si>
  <si>
    <t>REHABILITACIÓN DE ALUMBRADO PÚBLICO EN HECELCHAKÁN LOCALIDAD CUMPICH</t>
  </si>
  <si>
    <t>SE URBANIZACIÓN</t>
  </si>
  <si>
    <t>REHABILITACIÓN DE ALUMBRADO PÚBLICO EN HECELCHAKÁN LOCALIDAD POCBOC</t>
  </si>
  <si>
    <t>REHABILITACIÓN DE ALUMBRADO PÚBLICO EN HECELCHAKÁN LOCALIDAD MONTEBELLO</t>
  </si>
  <si>
    <t>REHABILITACIÓN DE ALUMBRADO PÚBLICO EN HECELCHAKÁN LOCALIDAD ZODZIL</t>
  </si>
  <si>
    <t>REHABILITACIÓN DE ALUMBRADO PÚBLICO EN HECELCHAKÁN LOCALIDAD SANTA CRUZ</t>
  </si>
  <si>
    <t>REHABILITACIÓN DE ALUMBRADO PÚBLICO EN HECELCHAKÁN LOCALIDAD POMUCH</t>
  </si>
  <si>
    <t>REHABILITACIÓN DE ALUMBRADO PÚBLICO EN HECELCHAKÁN LOCALIDAD DZOTCHÉN</t>
  </si>
  <si>
    <t>REHABILITACIÓN DE ALUMBRADO PÚBLICO EN HECELCHAKÁN LOCALIDAD CHUNKANÁN</t>
  </si>
  <si>
    <t>REHABILITACIÓN DE ALUMBRADO PÚBLICO EN HECELCHAKÁN LOCALIDAD BLANCA FLOR</t>
  </si>
  <si>
    <t>REHABILITACIÓN DE ALUMBRADO PUBLICO EN HECELCHAKÁN LOCALIDAD DZITNUP</t>
  </si>
  <si>
    <t>REHABILITACIÓN DE ALUMBRADO PUBLICO EN HECELCHAKÁN LOCALIDAD HECELCHAKÁN</t>
  </si>
  <si>
    <t>REHABILITACION DE ALUMBRADO PUBLICO EN HECELCHAKÁN LOCALIDAD NOHALAL</t>
  </si>
  <si>
    <t>REHABILITACIÓN DE PAVIMENTACIÓN CON DOBLE RIEGO DE SELLO EN LA CALLE VEINTINUEVE A ENTRE VEINTIOCHO Y VEINTINUEVE EN HECELCHAKÁN LOCALIDAD HECELCHAKÁN BARRIO SAN FRANCISCO</t>
  </si>
  <si>
    <t>REHABILITACIÓN DE PAVIMENTACIÓN CON DOBLE RIEGO DE SELLO EN LA CALLE TRES ENTRE DOCE A Y CARRETERA FEDERAL EN HECELCHAKÁN LOCALIDAD POMUCH BARRIO VILLA LUCRECIA</t>
  </si>
  <si>
    <t>REHABILITACIÓN DE PAVIMENTACIÓN CON DOBLE RIEGO DE SELLO EN LA CALLE DOCE A ENTRE TRES Y DOCE EN HECELCHAKÁN LOCALIDAD POMUCH BARRIO VILLA LUCRECIA</t>
  </si>
  <si>
    <t>CONSTRUCCIÓN DE POZO DE ABSORCIÓN EN LA CALLE VEINTICUATRO ENTRE VEINTICINCO Y VEINTISIETE EN HECELCHAKÁN LOCALIDAD HECELCHAKÁN BARRIO SAN FRANCISCO</t>
  </si>
  <si>
    <t>CONSTRUCCIÓN DE TECHO FIRME PARA BENEFICIAR A LA AGEB 0433 EN HECELCHAKÁN LOCALIDAD HECELCHAKÁN BARRIO SAN FRANCISCO</t>
  </si>
  <si>
    <t>CONSTRUCCIÓN DE TECHO FIRME PARA BENEFICIAR A LA AGEB 0274 EN HECELCHAKÁN LOCALIDAD HECELCHAKÁN BARRIO SAN FRANCISCO</t>
  </si>
  <si>
    <t>CONSTRUCCIÓN DE TECHO FIRME PARA BENEFICIAR A LA AGEB 0429 EN HECELCHAKÁN LOCALIDAD HECELCHAKÁN BARRIO SAN ANTONIO</t>
  </si>
  <si>
    <t>CONSTRUCCIÓN DE TECHO FIRME PARA BENEFICIAR A LA AGEB 0448 EN HECELCHAKÁN LOCALIDAD HECELCHAKÁN BARRIO LA CONQUISTA</t>
  </si>
  <si>
    <t>CONSTRUCCIÓN DE TECHO FIRME PARA BENEFICIAR A LA AGEB 0467 EN HECELCHAKÁN LOCALIDAD HECELCHAKÁN BARRIO LA CONQUISTA</t>
  </si>
  <si>
    <t>CONSTRUCCIÓN DE TECHO FIRME PARA BENEFICIAR A LA AGEB 0471 EN HECELCHAKÁN LOCALIDAD HECELCHAKÁN BARRIO LA CONQUISTA</t>
  </si>
  <si>
    <t>CONSTRUCCIÓN DE TECHO FIRME PARA BENEFICIAR A LA AGEB 0452 EN HECELCHAKÁN LOCALIDAD HECELCHAKÁN BARRIO SAN JUAN</t>
  </si>
  <si>
    <t>REHABILITACIÓN DE CAMINO SACA COSECHAS EN HECELCHAKÁN LOCALIDAD HECELCHAKÁN ZONA DE PRODUCCIÓN AGRÍCOLA NO. 24 JOBON WAS</t>
  </si>
  <si>
    <t>CONSTRUCCIÓN DE CUARTOS DORMITORIO PARA BENEFICIAR A LA AGEB 0433 EN HECELCHAKÁN LOCALIDAD HECELCHAKÁN BARRIO SAN FRANCISCO</t>
  </si>
  <si>
    <t>CONSTRUCCIÓN DE CUARTOS DORMITORIO PARA BENEFICIAR A LA AGEB 0274 EN HECELCHAKÁN LOCALIDAD HECELCHAKÁN BARRIO SAN FRANCISCO</t>
  </si>
  <si>
    <t>CONSTRUCCIÓN DE CUARTOS DORMITORIO PARA BENEFICIAR A LA AGEB 0255 EN HECELCHAKÁN LOCALIDAD HECELCHAKÁN BARRIO SAN ANTONIO</t>
  </si>
  <si>
    <t>CONSTRUCCIÓN DE CUARTOS DORMITORIO PARA BENEFICIAR A LA AGEB 0429 EN HECELCHAKÁN LOCALIDAD HECELCHAKÁN BARRIO SAN ANTONIO</t>
  </si>
  <si>
    <t>CONSTRUCCIÓN DE CUARTOS DORMITORIO PARA BENEFICIAR A LA AGEB 0448 EN HECELCHAKÁN LOCALIDAD HECELCHAKÁN BARRIO LA CONQUISTA</t>
  </si>
  <si>
    <t>CONSTRUCCIÓN DE CUARTO DORMITORIO PARA BENEFICIAR A LA AGEB 0467 EN HECELCHAKÁN LOCALIDAD HECELCHAKÁN BARRIO LA CONQUISTA</t>
  </si>
  <si>
    <t>CONSTRUCCIÓN DE CUARTOS DORMITORIO PARA BENEFICIAR A LA AGEB 0289 EN HECELCHAKÁN LOCALIDAD HECELCHAKÁN BARRIO SAN ELIAS</t>
  </si>
  <si>
    <t>CONSTRUCCIÓN DE CUARTOS DORMITORIO PARA BENEFICIAR A LA AGEB 0452 EN HECELCHAKÁN LOCALIDAD HECELCHAKÁN BARRIO SAN JUAN</t>
  </si>
  <si>
    <t>REHABILITACIÓN DE CAMINO SACA COSECHAS EN HECELCHAKÁN LOCALIDAD CUMPICH ZONA DE PRODUCCIÓN TZE CUMPICH</t>
  </si>
  <si>
    <t>AMPLIACIÓN DE ALUMBRADO PÚBLICO EN HECELCHAKÁN LOCALIDAD HECELCHAKÁN</t>
  </si>
  <si>
    <t>AMPLIACIÓN DE ELECTRIFICACIÓN EN LA AGEB 0289 EN HECELCHAKÁN LOCALIDAD HECELCHAKÁN BARRIO SAN JUAN</t>
  </si>
  <si>
    <t>POMUCH</t>
  </si>
  <si>
    <t>NOHALAL</t>
  </si>
  <si>
    <t>MONTEBELLO</t>
  </si>
  <si>
    <t>ZODZIL</t>
  </si>
  <si>
    <t>DZOTCHÉN</t>
  </si>
  <si>
    <t>CHUNKANÁN</t>
  </si>
  <si>
    <t>SANTA CRUZ</t>
  </si>
  <si>
    <t>BLANCA FLOR</t>
  </si>
  <si>
    <t>1,940 M2</t>
  </si>
  <si>
    <t>1,010 M2</t>
  </si>
  <si>
    <t>535 M2</t>
  </si>
  <si>
    <t>850 M2</t>
  </si>
  <si>
    <t xml:space="preserve"> 710 M2</t>
  </si>
  <si>
    <t>567.60 M2</t>
  </si>
  <si>
    <t>2,540 M2</t>
  </si>
  <si>
    <t xml:space="preserve"> 1,400 M2</t>
  </si>
  <si>
    <t>1,673 M2</t>
  </si>
  <si>
    <t>483 M2</t>
  </si>
  <si>
    <t>26 LUMINARIAS</t>
  </si>
  <si>
    <t>38 LUMINARIAS</t>
  </si>
  <si>
    <t>2 LUMINARIAS</t>
  </si>
  <si>
    <t>7 LUMINARIAS</t>
  </si>
  <si>
    <t>18 LUMINARIAS</t>
  </si>
  <si>
    <t>11 LUMINARIAS</t>
  </si>
  <si>
    <t>21 LUMINARIAS</t>
  </si>
  <si>
    <t>4 LUMINARIAS</t>
  </si>
  <si>
    <t>32 LUMINARIAS</t>
  </si>
  <si>
    <t>114 LUMINARIAS</t>
  </si>
  <si>
    <t>20 LUMINARIAS</t>
  </si>
  <si>
    <t>443 M2</t>
  </si>
  <si>
    <t>2,071.50 M2</t>
  </si>
  <si>
    <t>399.50 M2</t>
  </si>
  <si>
    <t>317.95 M2</t>
  </si>
  <si>
    <t>42.64 M2</t>
  </si>
  <si>
    <t>277.78 M2</t>
  </si>
  <si>
    <t>317.71 M2</t>
  </si>
  <si>
    <t>95.20 M2</t>
  </si>
  <si>
    <t>63.85 M2</t>
  </si>
  <si>
    <t>906.74 M2</t>
  </si>
  <si>
    <t>2,000 ML</t>
  </si>
  <si>
    <t>4 CUARTOS</t>
  </si>
  <si>
    <t>2 CUARTOS</t>
  </si>
  <si>
    <t>6 CUARTOS</t>
  </si>
  <si>
    <t>1 CUARTO</t>
  </si>
  <si>
    <t>15 CUARTOS</t>
  </si>
  <si>
    <t>4,000 ML</t>
  </si>
  <si>
    <t>27 POSTES</t>
  </si>
  <si>
    <t>808 ML</t>
  </si>
  <si>
    <t>ADQUISICIÓN DE MOBILIARIO, EQUIPOS DE CÓMPUTO E IMPRESORAS MULTIFUNCIONALES</t>
  </si>
  <si>
    <t xml:space="preserve"> MONTOS QUE RECIBAN, OBRAS Y ACCIONES A REALIZAR CON EL FONDO DE INFRAESTRUCTURA SOCIAL AL 30 DE SEPTIEMBRE 2022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</si>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</sst>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4" fillId="0" borderId="0" xfId="2" applyFont="1" applyAlignment="1">
      <alignment horizontal="center" vertical="center" wrapText="1"/>
    </xf>
    <xf numFmtId="44" fontId="14" fillId="0" borderId="0" xfId="2" applyNumberFormat="1" applyFont="1" applyBorder="1" applyAlignment="1">
      <alignment horizontal="center" vertical="center" wrapText="1"/>
    </xf>
    <xf numFmtId="0" fontId="17" fillId="0" borderId="10" xfId="2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0" fontId="13" fillId="0" borderId="0" xfId="0" applyFont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44" fontId="17" fillId="3" borderId="1" xfId="1" applyFont="1" applyFill="1" applyBorder="1" applyAlignment="1">
      <alignment horizontal="right" vertical="center" wrapText="1"/>
    </xf>
    <xf numFmtId="44" fontId="17" fillId="2" borderId="10" xfId="1" applyFont="1" applyFill="1" applyBorder="1" applyAlignment="1">
      <alignment vertical="center" wrapText="1"/>
    </xf>
    <xf numFmtId="0" fontId="21" fillId="0" borderId="1" xfId="2" applyFont="1" applyFill="1" applyBorder="1" applyAlignment="1">
      <alignment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17" fillId="3" borderId="11" xfId="1" applyFont="1" applyFill="1" applyBorder="1" applyAlignment="1">
      <alignment horizontal="right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44" fontId="17" fillId="0" borderId="0" xfId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44" fontId="11" fillId="2" borderId="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top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295337</xdr:colOff>
      <xdr:row>0</xdr:row>
      <xdr:rowOff>804756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337" y="804756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383598</xdr:colOff>
          <xdr:row>13</xdr:row>
          <xdr:rowOff>44161</xdr:rowOff>
        </xdr:from>
        <xdr:to>
          <xdr:col>9</xdr:col>
          <xdr:colOff>507423</xdr:colOff>
          <xdr:row>13</xdr:row>
          <xdr:rowOff>167986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383598</xdr:colOff>
          <xdr:row>13</xdr:row>
          <xdr:rowOff>44161</xdr:rowOff>
        </xdr:from>
        <xdr:to>
          <xdr:col>9</xdr:col>
          <xdr:colOff>507423</xdr:colOff>
          <xdr:row>13</xdr:row>
          <xdr:rowOff>167986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565004</xdr:colOff>
      <xdr:row>0</xdr:row>
      <xdr:rowOff>714375</xdr:rowOff>
    </xdr:from>
    <xdr:to>
      <xdr:col>9</xdr:col>
      <xdr:colOff>876732</xdr:colOff>
      <xdr:row>3</xdr:row>
      <xdr:rowOff>426659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0317" y="714375"/>
          <a:ext cx="1383290" cy="1342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C000"/>
    <pageSetUpPr fitToPage="1"/>
  </sheetPr>
  <dimension ref="A1:J82"/>
  <sheetViews>
    <sheetView tabSelected="1" zoomScale="55" zoomScaleNormal="55" workbookViewId="0">
      <pane ySplit="9" topLeftCell="A31" activePane="bottomLeft" state="frozen"/>
      <selection pane="bottomLeft" activeCell="B75" sqref="B75"/>
    </sheetView>
  </sheetViews>
  <sheetFormatPr baseColWidth="10" defaultColWidth="11.42578125" defaultRowHeight="12.75"/>
  <cols>
    <col min="1" max="1" width="11.42578125" style="11"/>
    <col min="2" max="2" width="83.7109375" style="11" customWidth="1"/>
    <col min="3" max="3" width="34" style="11" customWidth="1"/>
    <col min="4" max="4" width="18.28515625" style="11" customWidth="1"/>
    <col min="5" max="5" width="27" style="11" customWidth="1"/>
    <col min="6" max="6" width="30.42578125" style="11" customWidth="1"/>
    <col min="7" max="7" width="15.5703125" style="11" customWidth="1"/>
    <col min="8" max="8" width="17" style="11" customWidth="1"/>
    <col min="9" max="9" width="16" style="11" customWidth="1"/>
    <col min="10" max="10" width="17.7109375" style="11" customWidth="1"/>
    <col min="11" max="12" width="11.42578125" style="11"/>
    <col min="13" max="13" width="18.85546875" style="11" customWidth="1"/>
    <col min="14" max="16384" width="11.42578125" style="11"/>
  </cols>
  <sheetData>
    <row r="1" spans="1:10" ht="43.5" customHeight="1">
      <c r="B1" s="37" t="s">
        <v>18</v>
      </c>
      <c r="C1" s="37"/>
      <c r="D1" s="37"/>
      <c r="E1" s="37"/>
      <c r="F1" s="37"/>
      <c r="G1" s="37"/>
      <c r="H1" s="37"/>
      <c r="I1" s="37"/>
      <c r="J1" s="37"/>
    </row>
    <row r="2" spans="1:10" s="1" customFormat="1" ht="45" customHeight="1">
      <c r="B2" s="38" t="s">
        <v>7</v>
      </c>
      <c r="C2" s="38"/>
      <c r="D2" s="38"/>
      <c r="E2" s="38"/>
      <c r="F2" s="38"/>
      <c r="G2" s="38"/>
      <c r="H2" s="38"/>
      <c r="I2" s="38"/>
      <c r="J2" s="38"/>
    </row>
    <row r="3" spans="1:10" s="1" customFormat="1" ht="27.75" customHeight="1">
      <c r="B3" s="39"/>
      <c r="C3" s="39"/>
      <c r="D3" s="39"/>
      <c r="E3" s="39"/>
      <c r="F3" s="39"/>
      <c r="G3" s="39"/>
      <c r="H3" s="39"/>
      <c r="I3" s="39"/>
      <c r="J3" s="39"/>
    </row>
    <row r="4" spans="1:10" s="1" customFormat="1" ht="45.75" customHeight="1">
      <c r="B4" s="40" t="s">
        <v>137</v>
      </c>
      <c r="C4" s="40"/>
      <c r="D4" s="40"/>
      <c r="E4" s="40"/>
      <c r="F4" s="40"/>
      <c r="G4" s="40"/>
      <c r="H4" s="40"/>
      <c r="I4" s="40"/>
      <c r="J4" s="40"/>
    </row>
    <row r="5" spans="1:10" s="1" customFormat="1" ht="24" customHeight="1">
      <c r="B5" s="18"/>
      <c r="C5" s="18"/>
      <c r="D5" s="18"/>
      <c r="E5" s="18"/>
      <c r="F5" s="18"/>
      <c r="G5" s="18"/>
      <c r="H5" s="18"/>
      <c r="I5" s="18"/>
      <c r="J5" s="18"/>
    </row>
    <row r="6" spans="1:10" s="1" customFormat="1" ht="34.5" customHeight="1">
      <c r="B6" s="2"/>
      <c r="C6" s="2"/>
      <c r="D6" s="2"/>
      <c r="E6" s="41" t="s">
        <v>20</v>
      </c>
      <c r="F6" s="41"/>
      <c r="G6" s="41"/>
      <c r="H6" s="42">
        <v>46681100</v>
      </c>
      <c r="I6" s="42"/>
      <c r="J6" s="42"/>
    </row>
    <row r="7" spans="1:10" s="1" customFormat="1" ht="34.5" customHeight="1" thickBot="1">
      <c r="B7" s="2"/>
      <c r="C7" s="2"/>
      <c r="D7" s="2"/>
      <c r="E7" s="2"/>
      <c r="F7" s="13"/>
      <c r="G7" s="13"/>
      <c r="H7" s="14"/>
      <c r="I7" s="14"/>
      <c r="J7" s="2"/>
    </row>
    <row r="8" spans="1:10" s="1" customFormat="1" ht="42" customHeight="1" thickBot="1">
      <c r="B8" s="53" t="s">
        <v>8</v>
      </c>
      <c r="C8" s="55" t="s">
        <v>9</v>
      </c>
      <c r="D8" s="53" t="s">
        <v>2</v>
      </c>
      <c r="E8" s="53" t="s">
        <v>10</v>
      </c>
      <c r="F8" s="53" t="s">
        <v>3</v>
      </c>
      <c r="G8" s="55" t="s">
        <v>0</v>
      </c>
      <c r="H8" s="57" t="s">
        <v>1</v>
      </c>
      <c r="I8" s="58"/>
      <c r="J8" s="59"/>
    </row>
    <row r="9" spans="1:10" s="1" customFormat="1" ht="33" customHeight="1" thickBot="1">
      <c r="B9" s="54"/>
      <c r="C9" s="56"/>
      <c r="D9" s="54"/>
      <c r="E9" s="54"/>
      <c r="F9" s="54"/>
      <c r="G9" s="56"/>
      <c r="H9" s="20" t="s">
        <v>11</v>
      </c>
      <c r="I9" s="20" t="s">
        <v>12</v>
      </c>
      <c r="J9" s="20" t="s">
        <v>13</v>
      </c>
    </row>
    <row r="10" spans="1:10" s="1" customFormat="1" ht="31.5" customHeight="1">
      <c r="B10" s="52" t="s">
        <v>14</v>
      </c>
      <c r="C10" s="52"/>
      <c r="D10" s="52"/>
      <c r="E10" s="52"/>
      <c r="F10" s="52"/>
      <c r="G10" s="52"/>
      <c r="H10" s="52"/>
      <c r="I10" s="52"/>
      <c r="J10" s="52"/>
    </row>
    <row r="11" spans="1:10" s="1" customFormat="1" ht="27.75" customHeight="1">
      <c r="B11" s="22" t="s">
        <v>17</v>
      </c>
      <c r="C11" s="23">
        <f>SUM(C12:C13)</f>
        <v>1399772</v>
      </c>
      <c r="D11" s="15"/>
      <c r="E11" s="15"/>
      <c r="F11" s="15"/>
      <c r="G11" s="15"/>
      <c r="H11" s="15"/>
      <c r="I11" s="15"/>
      <c r="J11" s="15"/>
    </row>
    <row r="12" spans="1:10" s="6" customFormat="1" ht="51" customHeight="1">
      <c r="A12" s="19"/>
      <c r="B12" s="5" t="s">
        <v>21</v>
      </c>
      <c r="C12" s="3">
        <v>1399772</v>
      </c>
      <c r="D12" s="4" t="s">
        <v>4</v>
      </c>
      <c r="E12" s="4" t="s">
        <v>5</v>
      </c>
      <c r="F12" s="5" t="s">
        <v>5</v>
      </c>
      <c r="G12" s="4" t="s">
        <v>15</v>
      </c>
      <c r="H12" s="4" t="s">
        <v>6</v>
      </c>
      <c r="I12" s="4" t="s">
        <v>6</v>
      </c>
      <c r="J12" s="4" t="s">
        <v>6</v>
      </c>
    </row>
    <row r="13" spans="1:10" s="6" customFormat="1" ht="38.25" customHeight="1">
      <c r="B13" s="44" t="s">
        <v>22</v>
      </c>
      <c r="C13" s="45"/>
      <c r="D13" s="45"/>
      <c r="E13" s="45"/>
      <c r="F13" s="45"/>
      <c r="G13" s="45"/>
      <c r="H13" s="45"/>
      <c r="I13" s="45"/>
      <c r="J13" s="46"/>
    </row>
    <row r="14" spans="1:10" s="1" customFormat="1" ht="33.75" customHeight="1">
      <c r="B14" s="22" t="s">
        <v>23</v>
      </c>
      <c r="C14" s="23">
        <f>SUM(C15:C29)</f>
        <v>9864296.7800000012</v>
      </c>
      <c r="D14" s="47"/>
      <c r="E14" s="48"/>
      <c r="F14" s="48"/>
      <c r="G14" s="48"/>
      <c r="H14" s="48"/>
      <c r="I14" s="48"/>
      <c r="J14" s="48"/>
    </row>
    <row r="15" spans="1:10" s="1" customFormat="1" ht="65.25" customHeight="1">
      <c r="B15" s="25" t="s">
        <v>24</v>
      </c>
      <c r="C15" s="26">
        <v>1298690.5</v>
      </c>
      <c r="D15" s="4" t="s">
        <v>4</v>
      </c>
      <c r="E15" s="4" t="s">
        <v>5</v>
      </c>
      <c r="F15" s="4" t="s">
        <v>25</v>
      </c>
      <c r="G15" s="4" t="s">
        <v>38</v>
      </c>
      <c r="H15" s="4">
        <v>1684</v>
      </c>
      <c r="I15" s="4">
        <v>674</v>
      </c>
      <c r="J15" s="4">
        <v>1010</v>
      </c>
    </row>
    <row r="16" spans="1:10" s="1" customFormat="1" ht="54.75" customHeight="1">
      <c r="B16" s="25" t="s">
        <v>26</v>
      </c>
      <c r="C16" s="26">
        <v>573431.77</v>
      </c>
      <c r="D16" s="4" t="s">
        <v>4</v>
      </c>
      <c r="E16" s="4" t="s">
        <v>5</v>
      </c>
      <c r="F16" s="4" t="s">
        <v>25</v>
      </c>
      <c r="G16" s="4" t="s">
        <v>97</v>
      </c>
      <c r="H16" s="4">
        <v>1684</v>
      </c>
      <c r="I16" s="4">
        <v>674</v>
      </c>
      <c r="J16" s="4">
        <v>1010</v>
      </c>
    </row>
    <row r="17" spans="2:10" s="1" customFormat="1" ht="54.75" customHeight="1">
      <c r="B17" s="31" t="s">
        <v>39</v>
      </c>
      <c r="C17" s="26">
        <v>685877.8</v>
      </c>
      <c r="D17" s="4" t="s">
        <v>4</v>
      </c>
      <c r="E17" s="4" t="s">
        <v>5</v>
      </c>
      <c r="F17" s="4" t="s">
        <v>5</v>
      </c>
      <c r="G17" s="32" t="s">
        <v>96</v>
      </c>
      <c r="H17" s="4">
        <f>+I17+J17</f>
        <v>1000</v>
      </c>
      <c r="I17" s="4">
        <v>450</v>
      </c>
      <c r="J17" s="4">
        <v>550</v>
      </c>
    </row>
    <row r="18" spans="2:10" s="1" customFormat="1" ht="54.75" customHeight="1">
      <c r="B18" s="31" t="s">
        <v>40</v>
      </c>
      <c r="C18" s="26">
        <v>300373.71999999997</v>
      </c>
      <c r="D18" s="4" t="s">
        <v>4</v>
      </c>
      <c r="E18" s="4" t="s">
        <v>5</v>
      </c>
      <c r="F18" s="4" t="s">
        <v>5</v>
      </c>
      <c r="G18" s="4" t="s">
        <v>99</v>
      </c>
      <c r="H18" s="4">
        <f t="shared" ref="H18:H29" si="0">+I18+J18</f>
        <v>500</v>
      </c>
      <c r="I18" s="4">
        <v>200</v>
      </c>
      <c r="J18" s="4">
        <v>300</v>
      </c>
    </row>
    <row r="19" spans="2:10" s="1" customFormat="1" ht="54.75" customHeight="1">
      <c r="B19" s="31" t="s">
        <v>41</v>
      </c>
      <c r="C19" s="26">
        <v>251889.11</v>
      </c>
      <c r="D19" s="4" t="s">
        <v>4</v>
      </c>
      <c r="E19" s="4" t="s">
        <v>5</v>
      </c>
      <c r="F19" s="4" t="s">
        <v>5</v>
      </c>
      <c r="G19" s="4" t="s">
        <v>100</v>
      </c>
      <c r="H19" s="4">
        <f t="shared" si="0"/>
        <v>500</v>
      </c>
      <c r="I19" s="4">
        <v>200</v>
      </c>
      <c r="J19" s="4">
        <v>300</v>
      </c>
    </row>
    <row r="20" spans="2:10" s="1" customFormat="1" ht="54.75" customHeight="1">
      <c r="B20" s="31" t="s">
        <v>42</v>
      </c>
      <c r="C20" s="26">
        <v>684528.94</v>
      </c>
      <c r="D20" s="4" t="s">
        <v>4</v>
      </c>
      <c r="E20" s="4" t="s">
        <v>5</v>
      </c>
      <c r="F20" s="4" t="s">
        <v>5</v>
      </c>
      <c r="G20" s="4" t="s">
        <v>96</v>
      </c>
      <c r="H20" s="4">
        <f t="shared" si="0"/>
        <v>1000</v>
      </c>
      <c r="I20" s="4">
        <v>450</v>
      </c>
      <c r="J20" s="4">
        <v>550</v>
      </c>
    </row>
    <row r="21" spans="2:10" s="1" customFormat="1" ht="54.75" customHeight="1">
      <c r="B21" s="31" t="s">
        <v>43</v>
      </c>
      <c r="C21" s="26">
        <v>303901.71999999997</v>
      </c>
      <c r="D21" s="4" t="s">
        <v>4</v>
      </c>
      <c r="E21" s="4" t="s">
        <v>5</v>
      </c>
      <c r="F21" s="4" t="s">
        <v>29</v>
      </c>
      <c r="G21" s="4" t="s">
        <v>98</v>
      </c>
      <c r="H21" s="4">
        <f t="shared" si="0"/>
        <v>902</v>
      </c>
      <c r="I21" s="4">
        <v>602</v>
      </c>
      <c r="J21" s="4">
        <v>300</v>
      </c>
    </row>
    <row r="22" spans="2:10" s="1" customFormat="1" ht="54.75" customHeight="1">
      <c r="B22" s="31" t="s">
        <v>44</v>
      </c>
      <c r="C22" s="26">
        <v>105014.57</v>
      </c>
      <c r="D22" s="4" t="s">
        <v>4</v>
      </c>
      <c r="E22" s="4" t="s">
        <v>5</v>
      </c>
      <c r="F22" s="4" t="s">
        <v>5</v>
      </c>
      <c r="G22" s="4" t="s">
        <v>101</v>
      </c>
      <c r="H22" s="4">
        <f t="shared" si="0"/>
        <v>1000</v>
      </c>
      <c r="I22" s="4">
        <v>450</v>
      </c>
      <c r="J22" s="4">
        <v>550</v>
      </c>
    </row>
    <row r="23" spans="2:10" s="1" customFormat="1" ht="54.75" customHeight="1">
      <c r="B23" s="31" t="s">
        <v>45</v>
      </c>
      <c r="C23" s="26">
        <v>1476280.01</v>
      </c>
      <c r="D23" s="4" t="s">
        <v>4</v>
      </c>
      <c r="E23" s="4" t="s">
        <v>5</v>
      </c>
      <c r="F23" s="4" t="s">
        <v>29</v>
      </c>
      <c r="G23" s="4" t="s">
        <v>102</v>
      </c>
      <c r="H23" s="4">
        <f t="shared" si="0"/>
        <v>1505</v>
      </c>
      <c r="I23" s="4">
        <v>602</v>
      </c>
      <c r="J23" s="4">
        <v>903</v>
      </c>
    </row>
    <row r="24" spans="2:10" s="1" customFormat="1" ht="67.5" customHeight="1">
      <c r="B24" s="31" t="s">
        <v>46</v>
      </c>
      <c r="C24" s="26">
        <v>1278012.6200000001</v>
      </c>
      <c r="D24" s="4" t="s">
        <v>4</v>
      </c>
      <c r="E24" s="4" t="s">
        <v>5</v>
      </c>
      <c r="F24" s="4" t="s">
        <v>88</v>
      </c>
      <c r="G24" s="4" t="s">
        <v>103</v>
      </c>
      <c r="H24" s="4">
        <f t="shared" si="0"/>
        <v>1000</v>
      </c>
      <c r="I24" s="4">
        <v>450</v>
      </c>
      <c r="J24" s="4">
        <v>550</v>
      </c>
    </row>
    <row r="25" spans="2:10" s="1" customFormat="1" ht="64.5" customHeight="1">
      <c r="B25" s="31" t="s">
        <v>47</v>
      </c>
      <c r="C25" s="26">
        <v>375673.97</v>
      </c>
      <c r="D25" s="4" t="s">
        <v>4</v>
      </c>
      <c r="E25" s="4" t="s">
        <v>5</v>
      </c>
      <c r="F25" s="4" t="s">
        <v>5</v>
      </c>
      <c r="G25" s="4" t="s">
        <v>105</v>
      </c>
      <c r="H25" s="4">
        <f t="shared" si="0"/>
        <v>1000</v>
      </c>
      <c r="I25" s="4">
        <v>450</v>
      </c>
      <c r="J25" s="4">
        <v>550</v>
      </c>
    </row>
    <row r="26" spans="2:10" s="1" customFormat="1" ht="54.75" customHeight="1">
      <c r="B26" s="31" t="s">
        <v>48</v>
      </c>
      <c r="C26" s="26">
        <v>941549.6</v>
      </c>
      <c r="D26" s="4" t="s">
        <v>4</v>
      </c>
      <c r="E26" s="4" t="s">
        <v>5</v>
      </c>
      <c r="F26" s="4" t="s">
        <v>29</v>
      </c>
      <c r="G26" s="4" t="s">
        <v>104</v>
      </c>
      <c r="H26" s="4">
        <f t="shared" si="0"/>
        <v>1505</v>
      </c>
      <c r="I26" s="4">
        <v>602</v>
      </c>
      <c r="J26" s="4">
        <v>903</v>
      </c>
    </row>
    <row r="27" spans="2:10" s="1" customFormat="1" ht="78" customHeight="1">
      <c r="B27" s="31" t="s">
        <v>65</v>
      </c>
      <c r="C27" s="26">
        <v>81576.86</v>
      </c>
      <c r="D27" s="4" t="s">
        <v>4</v>
      </c>
      <c r="E27" s="4" t="s">
        <v>5</v>
      </c>
      <c r="F27" s="4" t="s">
        <v>5</v>
      </c>
      <c r="G27" s="4" t="s">
        <v>117</v>
      </c>
      <c r="H27" s="4">
        <f t="shared" si="0"/>
        <v>1000</v>
      </c>
      <c r="I27" s="4">
        <v>450</v>
      </c>
      <c r="J27" s="4">
        <v>550</v>
      </c>
    </row>
    <row r="28" spans="2:10" s="1" customFormat="1" ht="54.75" customHeight="1">
      <c r="B28" s="31" t="s">
        <v>66</v>
      </c>
      <c r="C28" s="26">
        <v>1246563.04</v>
      </c>
      <c r="D28" s="4" t="s">
        <v>4</v>
      </c>
      <c r="E28" s="4" t="s">
        <v>5</v>
      </c>
      <c r="F28" s="4" t="s">
        <v>88</v>
      </c>
      <c r="G28" s="4" t="s">
        <v>118</v>
      </c>
      <c r="H28" s="4">
        <f t="shared" si="0"/>
        <v>1000</v>
      </c>
      <c r="I28" s="4">
        <v>450</v>
      </c>
      <c r="J28" s="4">
        <v>550</v>
      </c>
    </row>
    <row r="29" spans="2:10" s="1" customFormat="1" ht="54.75" customHeight="1">
      <c r="B29" s="31" t="s">
        <v>67</v>
      </c>
      <c r="C29" s="26">
        <v>260932.55</v>
      </c>
      <c r="D29" s="4" t="s">
        <v>4</v>
      </c>
      <c r="E29" s="4" t="s">
        <v>5</v>
      </c>
      <c r="F29" s="4" t="s">
        <v>88</v>
      </c>
      <c r="G29" s="4" t="s">
        <v>119</v>
      </c>
      <c r="H29" s="4">
        <f t="shared" si="0"/>
        <v>1000</v>
      </c>
      <c r="I29" s="4">
        <v>450</v>
      </c>
      <c r="J29" s="4">
        <v>550</v>
      </c>
    </row>
    <row r="30" spans="2:10" s="1" customFormat="1" ht="60" customHeight="1">
      <c r="B30" s="22" t="s">
        <v>27</v>
      </c>
      <c r="C30" s="27">
        <f>SUM(C31:C33)</f>
        <v>5164413.7300000004</v>
      </c>
      <c r="D30" s="4"/>
      <c r="E30" s="4"/>
      <c r="F30" s="4"/>
      <c r="G30" s="4"/>
      <c r="H30" s="4"/>
      <c r="I30" s="4"/>
      <c r="J30" s="4"/>
    </row>
    <row r="31" spans="2:10" s="1" customFormat="1" ht="47.25" customHeight="1">
      <c r="B31" s="25" t="s">
        <v>28</v>
      </c>
      <c r="C31" s="26">
        <v>3756545.36</v>
      </c>
      <c r="D31" s="4" t="s">
        <v>4</v>
      </c>
      <c r="E31" s="4" t="s">
        <v>5</v>
      </c>
      <c r="F31" s="4" t="s">
        <v>29</v>
      </c>
      <c r="G31" s="4" t="s">
        <v>30</v>
      </c>
      <c r="H31" s="4">
        <v>250</v>
      </c>
      <c r="I31" s="4">
        <v>100</v>
      </c>
      <c r="J31" s="4">
        <v>150</v>
      </c>
    </row>
    <row r="32" spans="2:10" s="1" customFormat="1" ht="47.25" customHeight="1">
      <c r="B32" s="31" t="s">
        <v>76</v>
      </c>
      <c r="C32" s="26">
        <v>419530.81</v>
      </c>
      <c r="D32" s="4" t="s">
        <v>4</v>
      </c>
      <c r="E32" s="4" t="s">
        <v>5</v>
      </c>
      <c r="F32" s="4" t="s">
        <v>5</v>
      </c>
      <c r="G32" s="4" t="s">
        <v>127</v>
      </c>
      <c r="H32" s="4">
        <f t="shared" ref="H32:H33" si="1">+I32+J32</f>
        <v>100</v>
      </c>
      <c r="I32" s="4">
        <v>80</v>
      </c>
      <c r="J32" s="4">
        <v>20</v>
      </c>
    </row>
    <row r="33" spans="2:10" s="1" customFormat="1" ht="47.25" customHeight="1">
      <c r="B33" s="31" t="s">
        <v>85</v>
      </c>
      <c r="C33" s="26">
        <v>988337.56</v>
      </c>
      <c r="D33" s="4" t="s">
        <v>4</v>
      </c>
      <c r="E33" s="4" t="s">
        <v>5</v>
      </c>
      <c r="F33" s="4" t="s">
        <v>25</v>
      </c>
      <c r="G33" s="4" t="s">
        <v>133</v>
      </c>
      <c r="H33" s="4">
        <f t="shared" si="1"/>
        <v>200</v>
      </c>
      <c r="I33" s="4">
        <v>160</v>
      </c>
      <c r="J33" s="4">
        <v>40</v>
      </c>
    </row>
    <row r="34" spans="2:10" s="1" customFormat="1" ht="35.25" customHeight="1">
      <c r="B34" s="22" t="s">
        <v>31</v>
      </c>
      <c r="C34" s="27">
        <f>SUM(C35:C37)</f>
        <v>1827987.33</v>
      </c>
      <c r="D34" s="4"/>
      <c r="E34" s="4"/>
      <c r="F34" s="4"/>
      <c r="G34" s="4"/>
      <c r="H34" s="4"/>
      <c r="I34" s="4"/>
      <c r="J34" s="4"/>
    </row>
    <row r="35" spans="2:10" s="1" customFormat="1" ht="47.25" customHeight="1">
      <c r="B35" s="25" t="s">
        <v>32</v>
      </c>
      <c r="C35" s="26">
        <v>476076.67</v>
      </c>
      <c r="D35" s="4" t="s">
        <v>4</v>
      </c>
      <c r="E35" s="4" t="s">
        <v>5</v>
      </c>
      <c r="F35" s="4" t="s">
        <v>33</v>
      </c>
      <c r="G35" s="4" t="s">
        <v>34</v>
      </c>
      <c r="H35" s="4">
        <f>+I35+J35</f>
        <v>891</v>
      </c>
      <c r="I35" s="4">
        <v>357</v>
      </c>
      <c r="J35" s="4">
        <v>534</v>
      </c>
    </row>
    <row r="36" spans="2:10" s="1" customFormat="1" ht="47.25" customHeight="1">
      <c r="B36" s="25" t="s">
        <v>35</v>
      </c>
      <c r="C36" s="26">
        <v>699589.89</v>
      </c>
      <c r="D36" s="4" t="s">
        <v>4</v>
      </c>
      <c r="E36" s="4" t="s">
        <v>5</v>
      </c>
      <c r="F36" s="4" t="s">
        <v>5</v>
      </c>
      <c r="G36" s="4" t="s">
        <v>34</v>
      </c>
      <c r="H36" s="4">
        <f t="shared" ref="H36:H37" si="2">+I36+J36</f>
        <v>1500</v>
      </c>
      <c r="I36" s="4">
        <v>600</v>
      </c>
      <c r="J36" s="4">
        <v>900</v>
      </c>
    </row>
    <row r="37" spans="2:10" s="1" customFormat="1" ht="47.25" customHeight="1">
      <c r="B37" s="25" t="s">
        <v>36</v>
      </c>
      <c r="C37" s="26">
        <v>652320.77</v>
      </c>
      <c r="D37" s="4" t="s">
        <v>4</v>
      </c>
      <c r="E37" s="4" t="s">
        <v>5</v>
      </c>
      <c r="F37" s="4" t="s">
        <v>5</v>
      </c>
      <c r="G37" s="4" t="s">
        <v>34</v>
      </c>
      <c r="H37" s="4">
        <f t="shared" si="2"/>
        <v>1500</v>
      </c>
      <c r="I37" s="4">
        <v>600</v>
      </c>
      <c r="J37" s="4">
        <v>900</v>
      </c>
    </row>
    <row r="38" spans="2:10" s="1" customFormat="1" ht="47.25" customHeight="1">
      <c r="B38" s="22" t="s">
        <v>49</v>
      </c>
      <c r="C38" s="27">
        <f>SUM(C39:C39)</f>
        <v>311253</v>
      </c>
      <c r="D38" s="28"/>
      <c r="E38" s="29"/>
      <c r="F38" s="29"/>
      <c r="G38" s="29"/>
      <c r="H38" s="29"/>
      <c r="I38" s="29"/>
      <c r="J38" s="30"/>
    </row>
    <row r="39" spans="2:10" s="1" customFormat="1" ht="67.5" customHeight="1">
      <c r="B39" s="31" t="s">
        <v>68</v>
      </c>
      <c r="C39" s="26">
        <v>311253</v>
      </c>
      <c r="D39" s="4" t="s">
        <v>4</v>
      </c>
      <c r="E39" s="4" t="s">
        <v>5</v>
      </c>
      <c r="F39" s="29" t="s">
        <v>5</v>
      </c>
      <c r="G39" s="4" t="s">
        <v>34</v>
      </c>
      <c r="H39" s="4">
        <f t="shared" ref="H39" si="3">+I39+J39</f>
        <v>11419</v>
      </c>
      <c r="I39" s="34">
        <v>4567</v>
      </c>
      <c r="J39" s="30">
        <v>6852</v>
      </c>
    </row>
    <row r="40" spans="2:10" s="1" customFormat="1" ht="47.25" customHeight="1">
      <c r="B40" s="22" t="s">
        <v>50</v>
      </c>
      <c r="C40" s="27">
        <f>SUM(C41:C41)</f>
        <v>1384627.19</v>
      </c>
      <c r="D40" s="28"/>
      <c r="E40" s="29"/>
      <c r="F40" s="29"/>
      <c r="G40" s="29"/>
      <c r="H40" s="29"/>
      <c r="I40" s="29"/>
      <c r="J40" s="30"/>
    </row>
    <row r="41" spans="2:10" s="1" customFormat="1" ht="47.25" customHeight="1">
      <c r="B41" s="31" t="s">
        <v>87</v>
      </c>
      <c r="C41" s="26">
        <v>1384627.19</v>
      </c>
      <c r="D41" s="4" t="s">
        <v>4</v>
      </c>
      <c r="E41" s="4" t="s">
        <v>5</v>
      </c>
      <c r="F41" s="29" t="s">
        <v>5</v>
      </c>
      <c r="G41" s="29" t="s">
        <v>135</v>
      </c>
      <c r="H41" s="4">
        <f>+I41+J41</f>
        <v>11420</v>
      </c>
      <c r="I41" s="29">
        <v>5490</v>
      </c>
      <c r="J41" s="30">
        <v>5930</v>
      </c>
    </row>
    <row r="42" spans="2:10" s="1" customFormat="1" ht="47.25" customHeight="1">
      <c r="B42" s="22" t="s">
        <v>51</v>
      </c>
      <c r="C42" s="27">
        <f>SUM(C43:C57)</f>
        <v>5961619.3900000006</v>
      </c>
      <c r="D42" s="28"/>
      <c r="E42" s="29"/>
      <c r="F42" s="29"/>
      <c r="G42" s="29"/>
      <c r="H42" s="29"/>
      <c r="I42" s="29"/>
      <c r="J42" s="30"/>
    </row>
    <row r="43" spans="2:10" s="1" customFormat="1" ht="47.25" customHeight="1">
      <c r="B43" s="31" t="s">
        <v>69</v>
      </c>
      <c r="C43" s="26">
        <v>784322.02</v>
      </c>
      <c r="D43" s="4" t="s">
        <v>4</v>
      </c>
      <c r="E43" s="4" t="s">
        <v>5</v>
      </c>
      <c r="F43" s="29" t="s">
        <v>5</v>
      </c>
      <c r="G43" s="29" t="s">
        <v>120</v>
      </c>
      <c r="H43" s="4">
        <f t="shared" ref="H43:H57" si="4">+I43+J43</f>
        <v>65</v>
      </c>
      <c r="I43" s="29">
        <v>30</v>
      </c>
      <c r="J43" s="30">
        <v>35</v>
      </c>
    </row>
    <row r="44" spans="2:10" s="1" customFormat="1" ht="47.25" customHeight="1">
      <c r="B44" s="31" t="s">
        <v>70</v>
      </c>
      <c r="C44" s="26">
        <v>106896.47</v>
      </c>
      <c r="D44" s="4" t="s">
        <v>4</v>
      </c>
      <c r="E44" s="4" t="s">
        <v>5</v>
      </c>
      <c r="F44" s="29" t="s">
        <v>5</v>
      </c>
      <c r="G44" s="29" t="s">
        <v>121</v>
      </c>
      <c r="H44" s="4">
        <f t="shared" si="4"/>
        <v>15</v>
      </c>
      <c r="I44" s="29">
        <v>7</v>
      </c>
      <c r="J44" s="30">
        <v>8</v>
      </c>
    </row>
    <row r="45" spans="2:10" s="1" customFormat="1" ht="47.25" customHeight="1">
      <c r="B45" s="31" t="s">
        <v>71</v>
      </c>
      <c r="C45" s="26">
        <v>660506.93999999994</v>
      </c>
      <c r="D45" s="4" t="s">
        <v>4</v>
      </c>
      <c r="E45" s="4" t="s">
        <v>5</v>
      </c>
      <c r="F45" s="29" t="s">
        <v>5</v>
      </c>
      <c r="G45" s="29" t="s">
        <v>122</v>
      </c>
      <c r="H45" s="4">
        <f t="shared" si="4"/>
        <v>55</v>
      </c>
      <c r="I45" s="29">
        <v>25</v>
      </c>
      <c r="J45" s="30">
        <v>30</v>
      </c>
    </row>
    <row r="46" spans="2:10" s="1" customFormat="1" ht="47.25" customHeight="1">
      <c r="B46" s="31" t="s">
        <v>72</v>
      </c>
      <c r="C46" s="26">
        <v>845218.19</v>
      </c>
      <c r="D46" s="4" t="s">
        <v>4</v>
      </c>
      <c r="E46" s="4" t="s">
        <v>5</v>
      </c>
      <c r="F46" s="29" t="s">
        <v>5</v>
      </c>
      <c r="G46" s="29" t="s">
        <v>123</v>
      </c>
      <c r="H46" s="4">
        <f t="shared" si="4"/>
        <v>65</v>
      </c>
      <c r="I46" s="29">
        <v>30</v>
      </c>
      <c r="J46" s="30">
        <v>35</v>
      </c>
    </row>
    <row r="47" spans="2:10" s="1" customFormat="1" ht="47.25" customHeight="1">
      <c r="B47" s="31" t="s">
        <v>73</v>
      </c>
      <c r="C47" s="26">
        <v>254326.24</v>
      </c>
      <c r="D47" s="4" t="s">
        <v>4</v>
      </c>
      <c r="E47" s="4" t="s">
        <v>5</v>
      </c>
      <c r="F47" s="29" t="s">
        <v>5</v>
      </c>
      <c r="G47" s="29" t="s">
        <v>124</v>
      </c>
      <c r="H47" s="4">
        <f t="shared" si="4"/>
        <v>20</v>
      </c>
      <c r="I47" s="29">
        <v>5</v>
      </c>
      <c r="J47" s="30">
        <v>15</v>
      </c>
    </row>
    <row r="48" spans="2:10" s="1" customFormat="1" ht="47.25" customHeight="1">
      <c r="B48" s="31" t="s">
        <v>74</v>
      </c>
      <c r="C48" s="26">
        <v>164742.09</v>
      </c>
      <c r="D48" s="4" t="s">
        <v>4</v>
      </c>
      <c r="E48" s="4" t="s">
        <v>5</v>
      </c>
      <c r="F48" s="29" t="s">
        <v>5</v>
      </c>
      <c r="G48" s="29" t="s">
        <v>125</v>
      </c>
      <c r="H48" s="4">
        <f t="shared" si="4"/>
        <v>10</v>
      </c>
      <c r="I48" s="29">
        <v>4</v>
      </c>
      <c r="J48" s="30">
        <v>6</v>
      </c>
    </row>
    <row r="49" spans="2:10" s="1" customFormat="1" ht="47.25" customHeight="1">
      <c r="B49" s="31" t="s">
        <v>75</v>
      </c>
      <c r="C49" s="26">
        <v>806073.68</v>
      </c>
      <c r="D49" s="4" t="s">
        <v>4</v>
      </c>
      <c r="E49" s="4" t="s">
        <v>5</v>
      </c>
      <c r="F49" s="29" t="s">
        <v>5</v>
      </c>
      <c r="G49" s="29" t="s">
        <v>126</v>
      </c>
      <c r="H49" s="4">
        <f t="shared" si="4"/>
        <v>160</v>
      </c>
      <c r="I49" s="29">
        <v>60</v>
      </c>
      <c r="J49" s="30">
        <v>100</v>
      </c>
    </row>
    <row r="50" spans="2:10" s="1" customFormat="1" ht="47.25" customHeight="1">
      <c r="B50" s="31" t="s">
        <v>77</v>
      </c>
      <c r="C50" s="26">
        <v>182090.37</v>
      </c>
      <c r="D50" s="4" t="s">
        <v>4</v>
      </c>
      <c r="E50" s="4" t="s">
        <v>5</v>
      </c>
      <c r="F50" s="29" t="s">
        <v>5</v>
      </c>
      <c r="G50" s="29" t="s">
        <v>128</v>
      </c>
      <c r="H50" s="4">
        <f t="shared" si="4"/>
        <v>19</v>
      </c>
      <c r="I50" s="29">
        <v>5</v>
      </c>
      <c r="J50" s="30">
        <v>14</v>
      </c>
    </row>
    <row r="51" spans="2:10" s="1" customFormat="1" ht="47.25" customHeight="1">
      <c r="B51" s="31" t="s">
        <v>78</v>
      </c>
      <c r="C51" s="26">
        <v>181976.22</v>
      </c>
      <c r="D51" s="4" t="s">
        <v>4</v>
      </c>
      <c r="E51" s="4" t="s">
        <v>5</v>
      </c>
      <c r="F51" s="29" t="s">
        <v>5</v>
      </c>
      <c r="G51" s="29" t="s">
        <v>128</v>
      </c>
      <c r="H51" s="4">
        <f t="shared" si="4"/>
        <v>25</v>
      </c>
      <c r="I51" s="29">
        <v>8</v>
      </c>
      <c r="J51" s="30">
        <v>17</v>
      </c>
    </row>
    <row r="52" spans="2:10" s="1" customFormat="1" ht="47.25" customHeight="1">
      <c r="B52" s="31" t="s">
        <v>79</v>
      </c>
      <c r="C52" s="26">
        <v>171370.4</v>
      </c>
      <c r="D52" s="4" t="s">
        <v>4</v>
      </c>
      <c r="E52" s="4" t="s">
        <v>5</v>
      </c>
      <c r="F52" s="29" t="s">
        <v>5</v>
      </c>
      <c r="G52" s="29" t="s">
        <v>129</v>
      </c>
      <c r="H52" s="4">
        <f t="shared" si="4"/>
        <v>10</v>
      </c>
      <c r="I52" s="29">
        <v>4</v>
      </c>
      <c r="J52" s="30">
        <v>6</v>
      </c>
    </row>
    <row r="53" spans="2:10" s="1" customFormat="1" ht="47.25" customHeight="1">
      <c r="B53" s="31" t="s">
        <v>80</v>
      </c>
      <c r="C53" s="26">
        <v>342526.01</v>
      </c>
      <c r="D53" s="4" t="s">
        <v>4</v>
      </c>
      <c r="E53" s="4" t="s">
        <v>5</v>
      </c>
      <c r="F53" s="29" t="s">
        <v>5</v>
      </c>
      <c r="G53" s="29" t="s">
        <v>128</v>
      </c>
      <c r="H53" s="4">
        <f t="shared" si="4"/>
        <v>20</v>
      </c>
      <c r="I53" s="29">
        <v>8</v>
      </c>
      <c r="J53" s="30">
        <v>12</v>
      </c>
    </row>
    <row r="54" spans="2:10" s="1" customFormat="1" ht="47.25" customHeight="1">
      <c r="B54" s="31" t="s">
        <v>81</v>
      </c>
      <c r="C54" s="26">
        <v>272995.18</v>
      </c>
      <c r="D54" s="4" t="s">
        <v>4</v>
      </c>
      <c r="E54" s="4" t="s">
        <v>5</v>
      </c>
      <c r="F54" s="29" t="s">
        <v>5</v>
      </c>
      <c r="G54" s="29" t="s">
        <v>130</v>
      </c>
      <c r="H54" s="4">
        <f t="shared" si="4"/>
        <v>30</v>
      </c>
      <c r="I54" s="29">
        <v>10</v>
      </c>
      <c r="J54" s="30">
        <v>20</v>
      </c>
    </row>
    <row r="55" spans="2:10" s="1" customFormat="1" ht="47.25" customHeight="1">
      <c r="B55" s="31" t="s">
        <v>82</v>
      </c>
      <c r="C55" s="26">
        <v>45522.59</v>
      </c>
      <c r="D55" s="4" t="s">
        <v>4</v>
      </c>
      <c r="E55" s="4" t="s">
        <v>5</v>
      </c>
      <c r="F55" s="29" t="s">
        <v>5</v>
      </c>
      <c r="G55" s="29" t="s">
        <v>131</v>
      </c>
      <c r="H55" s="4">
        <f t="shared" si="4"/>
        <v>5</v>
      </c>
      <c r="I55" s="29">
        <v>2</v>
      </c>
      <c r="J55" s="30">
        <v>3</v>
      </c>
    </row>
    <row r="56" spans="2:10" s="1" customFormat="1" ht="47.25" customHeight="1">
      <c r="B56" s="31" t="s">
        <v>83</v>
      </c>
      <c r="C56" s="26">
        <v>134490.67000000001</v>
      </c>
      <c r="D56" s="4" t="s">
        <v>4</v>
      </c>
      <c r="E56" s="4" t="s">
        <v>5</v>
      </c>
      <c r="F56" s="29" t="s">
        <v>5</v>
      </c>
      <c r="G56" s="29" t="s">
        <v>129</v>
      </c>
      <c r="H56" s="4">
        <f t="shared" si="4"/>
        <v>10</v>
      </c>
      <c r="I56" s="29">
        <v>2</v>
      </c>
      <c r="J56" s="30">
        <v>8</v>
      </c>
    </row>
    <row r="57" spans="2:10" s="1" customFormat="1" ht="47.25" customHeight="1">
      <c r="B57" s="31" t="s">
        <v>84</v>
      </c>
      <c r="C57" s="26">
        <v>1008562.32</v>
      </c>
      <c r="D57" s="4" t="s">
        <v>4</v>
      </c>
      <c r="E57" s="4" t="s">
        <v>5</v>
      </c>
      <c r="F57" s="29" t="s">
        <v>5</v>
      </c>
      <c r="G57" s="29" t="s">
        <v>132</v>
      </c>
      <c r="H57" s="4">
        <f t="shared" si="4"/>
        <v>75</v>
      </c>
      <c r="I57" s="29">
        <v>30</v>
      </c>
      <c r="J57" s="30">
        <v>45</v>
      </c>
    </row>
    <row r="58" spans="2:10" s="1" customFormat="1" ht="47.25" customHeight="1">
      <c r="B58" s="22" t="s">
        <v>53</v>
      </c>
      <c r="C58" s="27">
        <f>SUM(C59:C71)</f>
        <v>1508080.9</v>
      </c>
      <c r="D58" s="28"/>
      <c r="E58" s="29"/>
      <c r="F58" s="29"/>
      <c r="G58" s="29"/>
      <c r="H58" s="29"/>
      <c r="I58" s="29"/>
      <c r="J58" s="30"/>
    </row>
    <row r="59" spans="2:10" s="1" customFormat="1" ht="47.25" customHeight="1">
      <c r="B59" s="31" t="s">
        <v>52</v>
      </c>
      <c r="C59" s="26">
        <v>62222.400000000001</v>
      </c>
      <c r="D59" s="4" t="s">
        <v>4</v>
      </c>
      <c r="E59" s="4" t="s">
        <v>5</v>
      </c>
      <c r="F59" s="29" t="s">
        <v>25</v>
      </c>
      <c r="G59" s="33" t="s">
        <v>106</v>
      </c>
      <c r="H59" s="4">
        <f t="shared" ref="H59:H71" si="5">+I59+J59</f>
        <v>1814</v>
      </c>
      <c r="I59" s="29">
        <v>915</v>
      </c>
      <c r="J59" s="30">
        <v>899</v>
      </c>
    </row>
    <row r="60" spans="2:10" s="1" customFormat="1" ht="47.25" customHeight="1">
      <c r="B60" s="31" t="s">
        <v>54</v>
      </c>
      <c r="C60" s="26">
        <v>98460.800000000003</v>
      </c>
      <c r="D60" s="4" t="s">
        <v>4</v>
      </c>
      <c r="E60" s="4" t="s">
        <v>5</v>
      </c>
      <c r="F60" s="29" t="s">
        <v>29</v>
      </c>
      <c r="G60" s="33" t="s">
        <v>107</v>
      </c>
      <c r="H60" s="4">
        <f t="shared" si="5"/>
        <v>1825</v>
      </c>
      <c r="I60" s="29">
        <v>925</v>
      </c>
      <c r="J60" s="30">
        <v>900</v>
      </c>
    </row>
    <row r="61" spans="2:10" s="1" customFormat="1" ht="47.25" customHeight="1">
      <c r="B61" s="31" t="s">
        <v>55</v>
      </c>
      <c r="C61" s="26">
        <v>4524</v>
      </c>
      <c r="D61" s="4" t="s">
        <v>4</v>
      </c>
      <c r="E61" s="4" t="s">
        <v>5</v>
      </c>
      <c r="F61" s="29" t="s">
        <v>90</v>
      </c>
      <c r="G61" s="33" t="s">
        <v>108</v>
      </c>
      <c r="H61" s="4">
        <f t="shared" si="5"/>
        <v>305</v>
      </c>
      <c r="I61" s="29">
        <v>155</v>
      </c>
      <c r="J61" s="30">
        <v>150</v>
      </c>
    </row>
    <row r="62" spans="2:10" s="1" customFormat="1" ht="47.25" customHeight="1">
      <c r="B62" s="31" t="s">
        <v>56</v>
      </c>
      <c r="C62" s="26">
        <v>15834</v>
      </c>
      <c r="D62" s="4" t="s">
        <v>4</v>
      </c>
      <c r="E62" s="4" t="s">
        <v>5</v>
      </c>
      <c r="F62" s="29" t="s">
        <v>91</v>
      </c>
      <c r="G62" s="33" t="s">
        <v>109</v>
      </c>
      <c r="H62" s="4">
        <f t="shared" si="5"/>
        <v>499</v>
      </c>
      <c r="I62" s="29">
        <v>252</v>
      </c>
      <c r="J62" s="30">
        <v>247</v>
      </c>
    </row>
    <row r="63" spans="2:10" s="1" customFormat="1" ht="47.25" customHeight="1">
      <c r="B63" s="31" t="s">
        <v>57</v>
      </c>
      <c r="C63" s="26">
        <v>46400</v>
      </c>
      <c r="D63" s="4" t="s">
        <v>4</v>
      </c>
      <c r="E63" s="4" t="s">
        <v>5</v>
      </c>
      <c r="F63" s="29" t="s">
        <v>94</v>
      </c>
      <c r="G63" s="33" t="s">
        <v>110</v>
      </c>
      <c r="H63" s="4">
        <f t="shared" si="5"/>
        <v>1200</v>
      </c>
      <c r="I63" s="29">
        <v>500</v>
      </c>
      <c r="J63" s="30">
        <v>700</v>
      </c>
    </row>
    <row r="64" spans="2:10" s="1" customFormat="1" ht="47.25" customHeight="1">
      <c r="B64" s="31" t="s">
        <v>58</v>
      </c>
      <c r="C64" s="26">
        <v>24882</v>
      </c>
      <c r="D64" s="4" t="s">
        <v>4</v>
      </c>
      <c r="E64" s="4" t="s">
        <v>5</v>
      </c>
      <c r="F64" s="29" t="s">
        <v>88</v>
      </c>
      <c r="G64" s="33" t="s">
        <v>111</v>
      </c>
      <c r="H64" s="4">
        <f t="shared" si="5"/>
        <v>730</v>
      </c>
      <c r="I64" s="29">
        <v>270</v>
      </c>
      <c r="J64" s="30">
        <v>460</v>
      </c>
    </row>
    <row r="65" spans="2:10" s="1" customFormat="1" ht="47.25" customHeight="1">
      <c r="B65" s="31" t="s">
        <v>59</v>
      </c>
      <c r="C65" s="26">
        <v>58870</v>
      </c>
      <c r="D65" s="4" t="s">
        <v>4</v>
      </c>
      <c r="E65" s="4" t="s">
        <v>5</v>
      </c>
      <c r="F65" s="29" t="s">
        <v>92</v>
      </c>
      <c r="G65" s="33" t="s">
        <v>112</v>
      </c>
      <c r="H65" s="4">
        <f t="shared" si="5"/>
        <v>280</v>
      </c>
      <c r="I65" s="29">
        <v>143</v>
      </c>
      <c r="J65" s="30">
        <v>137</v>
      </c>
    </row>
    <row r="66" spans="2:10" s="1" customFormat="1" ht="47.25" customHeight="1">
      <c r="B66" s="31" t="s">
        <v>60</v>
      </c>
      <c r="C66" s="26">
        <v>23791.599999999999</v>
      </c>
      <c r="D66" s="4" t="s">
        <v>4</v>
      </c>
      <c r="E66" s="4" t="s">
        <v>5</v>
      </c>
      <c r="F66" s="29" t="s">
        <v>93</v>
      </c>
      <c r="G66" s="33" t="s">
        <v>109</v>
      </c>
      <c r="H66" s="4">
        <f t="shared" si="5"/>
        <v>800</v>
      </c>
      <c r="I66" s="29">
        <v>369</v>
      </c>
      <c r="J66" s="30">
        <v>431</v>
      </c>
    </row>
    <row r="67" spans="2:10" s="1" customFormat="1" ht="47.25" customHeight="1">
      <c r="B67" s="31" t="s">
        <v>61</v>
      </c>
      <c r="C67" s="26">
        <v>9048</v>
      </c>
      <c r="D67" s="4" t="s">
        <v>4</v>
      </c>
      <c r="E67" s="4" t="s">
        <v>5</v>
      </c>
      <c r="F67" s="29" t="s">
        <v>95</v>
      </c>
      <c r="G67" s="33" t="s">
        <v>113</v>
      </c>
      <c r="H67" s="4">
        <f t="shared" si="5"/>
        <v>250</v>
      </c>
      <c r="I67" s="29">
        <v>100</v>
      </c>
      <c r="J67" s="30">
        <v>150</v>
      </c>
    </row>
    <row r="68" spans="2:10" s="1" customFormat="1" ht="47.25" customHeight="1">
      <c r="B68" s="31" t="s">
        <v>62</v>
      </c>
      <c r="C68" s="26">
        <v>96256.8</v>
      </c>
      <c r="D68" s="4" t="s">
        <v>4</v>
      </c>
      <c r="E68" s="4" t="s">
        <v>5</v>
      </c>
      <c r="F68" s="29" t="s">
        <v>33</v>
      </c>
      <c r="G68" s="33" t="s">
        <v>114</v>
      </c>
      <c r="H68" s="4">
        <f t="shared" si="5"/>
        <v>1000</v>
      </c>
      <c r="I68" s="29">
        <v>400</v>
      </c>
      <c r="J68" s="30">
        <v>600</v>
      </c>
    </row>
    <row r="69" spans="2:10" s="1" customFormat="1" ht="47.25" customHeight="1">
      <c r="B69" s="31" t="s">
        <v>63</v>
      </c>
      <c r="C69" s="26">
        <v>340854.4</v>
      </c>
      <c r="D69" s="4" t="s">
        <v>4</v>
      </c>
      <c r="E69" s="4" t="s">
        <v>5</v>
      </c>
      <c r="F69" s="29" t="s">
        <v>5</v>
      </c>
      <c r="G69" s="33" t="s">
        <v>115</v>
      </c>
      <c r="H69" s="4">
        <f t="shared" si="5"/>
        <v>11000</v>
      </c>
      <c r="I69" s="34">
        <v>4500</v>
      </c>
      <c r="J69" s="35">
        <v>6500</v>
      </c>
    </row>
    <row r="70" spans="2:10" s="1" customFormat="1" ht="47.25" customHeight="1">
      <c r="B70" s="31" t="s">
        <v>64</v>
      </c>
      <c r="C70" s="26">
        <v>67976</v>
      </c>
      <c r="D70" s="4" t="s">
        <v>4</v>
      </c>
      <c r="E70" s="4" t="s">
        <v>5</v>
      </c>
      <c r="F70" s="29" t="s">
        <v>89</v>
      </c>
      <c r="G70" s="33" t="s">
        <v>116</v>
      </c>
      <c r="H70" s="4">
        <f t="shared" si="5"/>
        <v>400</v>
      </c>
      <c r="I70" s="29">
        <v>192</v>
      </c>
      <c r="J70" s="30">
        <v>208</v>
      </c>
    </row>
    <row r="71" spans="2:10" s="1" customFormat="1" ht="47.25" customHeight="1">
      <c r="B71" s="31" t="s">
        <v>86</v>
      </c>
      <c r="C71" s="26">
        <v>658960.9</v>
      </c>
      <c r="D71" s="4" t="s">
        <v>4</v>
      </c>
      <c r="E71" s="4" t="s">
        <v>5</v>
      </c>
      <c r="F71" s="29" t="s">
        <v>5</v>
      </c>
      <c r="G71" s="29" t="s">
        <v>134</v>
      </c>
      <c r="H71" s="4">
        <f t="shared" si="5"/>
        <v>400</v>
      </c>
      <c r="I71" s="29">
        <v>160</v>
      </c>
      <c r="J71" s="30">
        <v>240</v>
      </c>
    </row>
    <row r="72" spans="2:10" s="1" customFormat="1" ht="35.25" customHeight="1">
      <c r="B72" s="22" t="s">
        <v>37</v>
      </c>
      <c r="C72" s="27">
        <f>SUM(C73)</f>
        <v>768792.44</v>
      </c>
      <c r="D72" s="49"/>
      <c r="E72" s="50"/>
      <c r="F72" s="50"/>
      <c r="G72" s="50"/>
      <c r="H72" s="50"/>
      <c r="I72" s="50"/>
      <c r="J72" s="51"/>
    </row>
    <row r="73" spans="2:10" s="1" customFormat="1" ht="47.25" customHeight="1">
      <c r="B73" s="25" t="s">
        <v>136</v>
      </c>
      <c r="C73" s="7">
        <v>768792.44</v>
      </c>
      <c r="D73" s="4" t="s">
        <v>4</v>
      </c>
      <c r="E73" s="4" t="s">
        <v>5</v>
      </c>
      <c r="F73" s="5" t="s">
        <v>5</v>
      </c>
      <c r="G73" s="4" t="s">
        <v>15</v>
      </c>
      <c r="H73" s="4" t="s">
        <v>6</v>
      </c>
      <c r="I73" s="4" t="s">
        <v>6</v>
      </c>
      <c r="J73" s="4" t="s">
        <v>6</v>
      </c>
    </row>
    <row r="74" spans="2:10" s="1" customFormat="1" ht="47.25" customHeight="1">
      <c r="B74" s="21" t="s">
        <v>16</v>
      </c>
      <c r="C74" s="24">
        <f>+C11+C14+C30+C34+C72+C58+C42+C40+C38</f>
        <v>28190842.760000005</v>
      </c>
      <c r="D74" s="8"/>
      <c r="E74" s="8"/>
      <c r="F74" s="8"/>
      <c r="G74" s="9"/>
      <c r="H74" s="10"/>
      <c r="I74" s="10"/>
      <c r="J74" s="10"/>
    </row>
    <row r="75" spans="2:10" s="2" customFormat="1" ht="47.25" customHeight="1">
      <c r="B75" s="60" t="s">
        <v>139</v>
      </c>
      <c r="C75" s="36"/>
      <c r="D75" s="8"/>
      <c r="E75" s="8"/>
      <c r="F75" s="8"/>
      <c r="G75" s="9"/>
      <c r="H75" s="10"/>
      <c r="I75" s="10"/>
      <c r="J75" s="10"/>
    </row>
    <row r="76" spans="2:10" ht="25.5" customHeight="1">
      <c r="B76" s="43" t="s">
        <v>138</v>
      </c>
      <c r="C76" s="43"/>
      <c r="D76" s="17"/>
      <c r="E76" s="43" t="s">
        <v>19</v>
      </c>
      <c r="F76" s="43"/>
      <c r="G76" s="43"/>
      <c r="H76" s="43"/>
      <c r="I76" s="43"/>
      <c r="J76" s="16"/>
    </row>
    <row r="77" spans="2:10" ht="25.5" customHeight="1">
      <c r="B77" s="43"/>
      <c r="C77" s="43"/>
      <c r="D77" s="17"/>
      <c r="E77" s="43"/>
      <c r="F77" s="43"/>
      <c r="G77" s="43"/>
      <c r="H77" s="43"/>
      <c r="I77" s="43"/>
      <c r="J77" s="16"/>
    </row>
    <row r="78" spans="2:10" ht="25.5" customHeight="1">
      <c r="B78" s="43"/>
      <c r="C78" s="43"/>
      <c r="D78" s="17"/>
      <c r="E78" s="43"/>
      <c r="F78" s="43"/>
      <c r="G78" s="43"/>
      <c r="H78" s="43"/>
      <c r="I78" s="43"/>
      <c r="J78" s="16"/>
    </row>
    <row r="79" spans="2:10" ht="18.75" customHeight="1">
      <c r="B79" s="43"/>
      <c r="C79" s="43"/>
      <c r="D79" s="12"/>
      <c r="E79" s="43"/>
      <c r="F79" s="43"/>
      <c r="G79" s="43"/>
      <c r="H79" s="43"/>
      <c r="I79" s="43"/>
    </row>
    <row r="80" spans="2:10" ht="18.75" customHeight="1">
      <c r="B80" s="43"/>
      <c r="C80" s="43"/>
      <c r="D80" s="12"/>
      <c r="E80" s="43"/>
      <c r="F80" s="43"/>
      <c r="G80" s="43"/>
      <c r="H80" s="43"/>
      <c r="I80" s="43"/>
    </row>
    <row r="81" spans="2:9" ht="18.75" customHeight="1">
      <c r="B81" s="43"/>
      <c r="C81" s="43"/>
      <c r="D81" s="12"/>
      <c r="E81" s="43"/>
      <c r="F81" s="43"/>
      <c r="G81" s="43"/>
      <c r="H81" s="43"/>
      <c r="I81" s="43"/>
    </row>
    <row r="82" spans="2:9" ht="18.75" customHeight="1">
      <c r="B82" s="43"/>
      <c r="C82" s="43"/>
      <c r="D82" s="12"/>
      <c r="E82" s="43"/>
      <c r="F82" s="43"/>
      <c r="G82" s="43"/>
      <c r="H82" s="43"/>
      <c r="I82" s="43"/>
    </row>
  </sheetData>
  <mergeCells count="19">
    <mergeCell ref="B10:J10"/>
    <mergeCell ref="B8:B9"/>
    <mergeCell ref="C8:C9"/>
    <mergeCell ref="D8:D9"/>
    <mergeCell ref="E8:E9"/>
    <mergeCell ref="F8:F9"/>
    <mergeCell ref="G8:G9"/>
    <mergeCell ref="H8:J8"/>
    <mergeCell ref="B76:C82"/>
    <mergeCell ref="E76:I82"/>
    <mergeCell ref="B13:J13"/>
    <mergeCell ref="D14:J14"/>
    <mergeCell ref="D72:J72"/>
    <mergeCell ref="B1:J1"/>
    <mergeCell ref="B2:J2"/>
    <mergeCell ref="B3:J3"/>
    <mergeCell ref="B4:J4"/>
    <mergeCell ref="E6:G6"/>
    <mergeCell ref="H6:J6"/>
  </mergeCells>
  <printOptions horizontalCentered="1"/>
  <pageMargins left="0.7" right="0.7" top="0.75" bottom="0.75" header="0.3" footer="0.3"/>
  <pageSetup scale="35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Control 2">
          <controlPr defaultSize="0" autoPict="0" r:id="rId5">
            <anchor moveWithCells="1">
              <from>
                <xdr:col>9</xdr:col>
                <xdr:colOff>381000</xdr:colOff>
                <xdr:row>13</xdr:row>
                <xdr:rowOff>47625</xdr:rowOff>
              </from>
              <to>
                <xdr:col>9</xdr:col>
                <xdr:colOff>609600</xdr:colOff>
                <xdr:row>13</xdr:row>
                <xdr:rowOff>276225</xdr:rowOff>
              </to>
            </anchor>
          </controlPr>
        </control>
      </mc:Choice>
      <mc:Fallback>
        <control shapeId="6146" r:id="rId4" name="Control 2"/>
      </mc:Fallback>
    </mc:AlternateContent>
    <mc:AlternateContent xmlns:mc="http://schemas.openxmlformats.org/markup-compatibility/2006">
      <mc:Choice Requires="x14">
        <control shapeId="6145" r:id="rId6" name="Control 1">
          <controlPr defaultSize="0" autoPict="0" r:id="rId5">
            <anchor moveWithCells="1">
              <from>
                <xdr:col>9</xdr:col>
                <xdr:colOff>381000</xdr:colOff>
                <xdr:row>13</xdr:row>
                <xdr:rowOff>47625</xdr:rowOff>
              </from>
              <to>
                <xdr:col>9</xdr:col>
                <xdr:colOff>609600</xdr:colOff>
                <xdr:row>13</xdr:row>
                <xdr:rowOff>276225</xdr:rowOff>
              </to>
            </anchor>
          </controlPr>
        </control>
      </mc:Choice>
      <mc:Fallback>
        <control shapeId="614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3er.Trim2022</vt:lpstr>
      <vt:lpstr>'3er.Trim2022'!Área_de_impresión</vt:lpstr>
      <vt:lpstr>'3er.Trim2022'!Títulos_a_imprimir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2022-10-10T14:59:10Z</cp:lastPrinted>
  <dcterms:created xsi:type="dcterms:W3CDTF">2019-07-29T16:49:37Z</dcterms:created>
  <dcterms:modified xsi:type="dcterms:W3CDTF">2022-10-10T16:51:55Z</dcterms:modified>
</cp:coreProperties>
</file>