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PRESUPUESTARIA\"/>
    </mc:Choice>
  </mc:AlternateContent>
  <xr:revisionPtr revIDLastSave="0" documentId="8_{1242B755-26CF-4E84-A957-F66F2C38B618}" xr6:coauthVersionLast="47" xr6:coauthVersionMax="47" xr10:uidLastSave="{00000000-0000-0000-0000-000000000000}"/>
  <bookViews>
    <workbookView xWindow="1080" yWindow="1080" windowWidth="15375" windowHeight="7875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D48" i="1"/>
  <c r="G48" i="1"/>
  <c r="E19" i="1"/>
  <c r="C25" i="1"/>
  <c r="E25" i="1"/>
  <c r="H25" i="1"/>
  <c r="C23" i="1"/>
  <c r="C20" i="1"/>
  <c r="C48" i="1" s="1"/>
  <c r="E20" i="1"/>
  <c r="E48" i="1" s="1"/>
  <c r="C16" i="1"/>
  <c r="E16" i="1"/>
  <c r="H16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4" i="1"/>
  <c r="H24" i="1"/>
  <c r="E23" i="1"/>
  <c r="H23" i="1"/>
  <c r="E22" i="1"/>
  <c r="H22" i="1"/>
  <c r="E21" i="1"/>
  <c r="H21" i="1"/>
  <c r="H19" i="1"/>
  <c r="E18" i="1"/>
  <c r="H18" i="1"/>
  <c r="E17" i="1"/>
  <c r="H17" i="1" s="1"/>
  <c r="H20" i="1" l="1"/>
  <c r="H48" i="1" s="1"/>
</calcChain>
</file>

<file path=xl/sharedStrings.xml><?xml version="1.0" encoding="utf-8"?>
<sst xmlns="http://schemas.openxmlformats.org/spreadsheetml/2006/main" count="34" uniqueCount="34">
  <si>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</si>
  <si>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</si>
  <si>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</si>
  <si>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</si>
  <si>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</si>
  <si>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</si>
  <si>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</si>
  <si>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</si>
  <si>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</si>
  <si>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</si>
  <si>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</si>
  <si>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</si>
  <si>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</si>
  <si>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Sistema para el Desarrollo Integral de la Familia en el Municipio de Hecelchakán</t>
  </si>
  <si>
    <t>Del 1 de Enero al 31 de Diciembre de 2022</t>
  </si>
  <si>
    <t>DIRECCIÓN GENERAL</t>
  </si>
  <si>
    <t xml:space="preserve">          Dirección General</t>
  </si>
  <si>
    <t xml:space="preserve">          Promoción Social</t>
  </si>
  <si>
    <t xml:space="preserve">          Comunicación Social</t>
  </si>
  <si>
    <t>ADMINISTRACIÓN Y FINANZAS</t>
  </si>
  <si>
    <t xml:space="preserve">          Jefatura del Área de Administración y Finanzas</t>
  </si>
  <si>
    <t xml:space="preserve">          Contabilidad</t>
  </si>
  <si>
    <t>PROCURADURÍA AUXILIAR PARA LA DEFENSA DEL MENOR, LA MUJER Y LA FAMILIA</t>
  </si>
  <si>
    <t xml:space="preserve">          Procuraduría Auxiliar para la Defensa del Menor, la Mujer y la Familia</t>
  </si>
  <si>
    <t>OPERATIVA</t>
  </si>
  <si>
    <t xml:space="preserve">          Jefatura del Área Operativa</t>
  </si>
  <si>
    <t xml:space="preserve">          Coordinación de la Unidad Básica de Rehabilitación</t>
  </si>
  <si>
    <t xml:space="preserve">          Coordinación de Atención a Menores y Adolescentes</t>
  </si>
  <si>
    <t xml:space="preserve">          Coordinación de Adultos Mayores</t>
  </si>
  <si>
    <t xml:space="preserve">          Coordinación de Personas con Discapacidad</t>
  </si>
  <si>
    <t xml:space="preserve">          Coordinación de Desarrollo Comunitario</t>
  </si>
  <si>
    <t xml:space="preserve">          Coordinación de Espacios de Alimentación</t>
  </si>
  <si>
    <t xml:space="preserve">          Coordinación de Asistencia Social y Médica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</si>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</sst>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General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6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11" fillId="0" borderId="0"/>
  </cellStyleXfs>
  <cellXfs count="40">
    <xf numFmtId="0" fontId="0" fillId="0" borderId="0" xfId="0"/>
    <xf numFmtId="0" fontId="12" fillId="0" borderId="0" xfId="0" applyFont="1"/>
    <xf numFmtId="37" fontId="13" fillId="3" borderId="1" xfId="2" applyNumberFormat="1" applyFont="1" applyFill="1" applyBorder="1" applyAlignment="1" applyProtection="1">
      <alignment horizontal="center" vertical="center"/>
    </xf>
    <xf numFmtId="37" fontId="13" fillId="3" borderId="1" xfId="2" applyNumberFormat="1" applyFont="1" applyFill="1" applyBorder="1" applyAlignment="1" applyProtection="1">
      <alignment horizontal="center" wrapText="1"/>
    </xf>
    <xf numFmtId="37" fontId="13" fillId="3" borderId="1" xfId="2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37" fontId="7" fillId="4" borderId="0" xfId="2" applyNumberFormat="1" applyFont="1" applyFill="1" applyBorder="1" applyAlignment="1" applyProtection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 applyBorder="1" applyAlignment="1">
      <alignment vertical="top" wrapText="1"/>
    </xf>
    <xf numFmtId="4" fontId="9" fillId="2" borderId="0" xfId="0" applyNumberFormat="1" applyFont="1" applyFill="1" applyBorder="1" applyAlignment="1">
      <alignment vertical="center" wrapText="1"/>
    </xf>
    <xf numFmtId="3" fontId="8" fillId="2" borderId="5" xfId="0" applyNumberFormat="1" applyFont="1" applyFill="1" applyBorder="1" applyAlignment="1">
      <alignment horizontal="justify" vertical="center" wrapText="1"/>
    </xf>
    <xf numFmtId="3" fontId="10" fillId="2" borderId="5" xfId="0" applyNumberFormat="1" applyFont="1" applyFill="1" applyBorder="1" applyAlignment="1" applyProtection="1">
      <alignment vertical="center" wrapText="1"/>
      <protection locked="0"/>
    </xf>
    <xf numFmtId="3" fontId="10" fillId="2" borderId="5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horizontal="center" vertical="top" wrapText="1"/>
    </xf>
    <xf numFmtId="3" fontId="9" fillId="2" borderId="5" xfId="0" applyNumberFormat="1" applyFont="1" applyFill="1" applyBorder="1" applyAlignment="1" applyProtection="1">
      <alignment vertical="center" wrapText="1"/>
      <protection locked="0"/>
    </xf>
    <xf numFmtId="3" fontId="9" fillId="2" borderId="5" xfId="0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center" vertical="top" wrapText="1"/>
    </xf>
    <xf numFmtId="3" fontId="9" fillId="2" borderId="1" xfId="0" applyNumberFormat="1" applyFont="1" applyFill="1" applyBorder="1" applyAlignment="1">
      <alignment vertical="center" wrapText="1"/>
    </xf>
    <xf numFmtId="37" fontId="7" fillId="4" borderId="0" xfId="5" applyNumberFormat="1" applyFont="1" applyFill="1" applyBorder="1" applyAlignment="1" applyProtection="1">
      <alignment horizontal="center"/>
      <protection locked="0"/>
    </xf>
    <xf numFmtId="37" fontId="7" fillId="4" borderId="0" xfId="2" applyNumberFormat="1" applyFont="1" applyFill="1" applyBorder="1" applyAlignment="1" applyProtection="1">
      <alignment horizontal="center"/>
      <protection locked="0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37" fontId="13" fillId="3" borderId="5" xfId="2" applyNumberFormat="1" applyFont="1" applyFill="1" applyBorder="1" applyAlignment="1" applyProtection="1">
      <alignment horizontal="center" vertical="center" wrapText="1"/>
    </xf>
    <xf numFmtId="37" fontId="13" fillId="3" borderId="9" xfId="2" applyNumberFormat="1" applyFont="1" applyFill="1" applyBorder="1" applyAlignment="1" applyProtection="1">
      <alignment horizontal="center" vertical="center" wrapText="1"/>
    </xf>
    <xf numFmtId="37" fontId="7" fillId="4" borderId="0" xfId="2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top" wrapText="1"/>
    </xf>
    <xf numFmtId="37" fontId="13" fillId="3" borderId="4" xfId="2" applyNumberFormat="1" applyFont="1" applyFill="1" applyBorder="1" applyAlignment="1" applyProtection="1">
      <alignment horizontal="center"/>
    </xf>
    <xf numFmtId="37" fontId="13" fillId="3" borderId="6" xfId="2" applyNumberFormat="1" applyFont="1" applyFill="1" applyBorder="1" applyAlignment="1" applyProtection="1">
      <alignment horizontal="center"/>
    </xf>
    <xf numFmtId="37" fontId="13" fillId="3" borderId="7" xfId="2" applyNumberFormat="1" applyFont="1" applyFill="1" applyBorder="1" applyAlignment="1" applyProtection="1">
      <alignment horizontal="center"/>
    </xf>
    <xf numFmtId="37" fontId="13" fillId="3" borderId="1" xfId="2" applyNumberFormat="1" applyFont="1" applyFill="1" applyBorder="1" applyAlignment="1" applyProtection="1">
      <alignment horizontal="center" vertical="center" wrapText="1"/>
    </xf>
  </cellXfs>
  <cellStyles count="11">
    <cellStyle name="=C:\WINNT\SYSTEM32\COMMAND.COM" xfId="1"/>
    <cellStyle name="Millares" xfId="2" builtinId="3"/>
    <cellStyle name="Millares 2" xfId="3"/>
    <cellStyle name="Millares 2 2" xfId="4"/>
    <cellStyle name="Millares 3" xfId="5"/>
    <cellStyle name="Millares 3 2" xfId="6"/>
    <cellStyle name="Millares 4" xfId="7"/>
    <cellStyle name="Normal" xfId="0" builtinId="0"/>
    <cellStyle name="Normal 2" xfId="8"/>
    <cellStyle name="Normal 2 2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1685925</xdr:colOff>
      <xdr:row>5</xdr:row>
      <xdr:rowOff>161925</xdr:rowOff>
    </xdr:from>
    <xdr:to>
      <xdr:col>7</xdr:col>
      <xdr:colOff>809625</xdr:colOff>
      <xdr:row>10</xdr:row>
      <xdr:rowOff>114300</xdr:rowOff>
    </xdr:to>
    <xdr:pic>
      <xdr:nvPicPr>
        <xdr:cNvPr id="1044" name="Imagen 2">
          <a:extLst>
            <a:ext uri="{FF2B5EF4-FFF2-40B4-BE49-F238E27FC236}">
              <a16:creationId xmlns:a16="http://schemas.microsoft.com/office/drawing/2014/main" id="{4D97FF3D-1118-42FB-8F95-873CABE0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238125"/>
          <a:ext cx="809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2326902</xdr:colOff>
      <xdr:row>48</xdr:row>
      <xdr:rowOff>277906</xdr:rowOff>
    </xdr:from>
    <xdr:to>
      <xdr:col>3</xdr:col>
      <xdr:colOff>483231</xdr:colOff>
      <xdr:row>51</xdr:row>
      <xdr:rowOff>197223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9512C1A4-D00C-4668-9440-57DBEDAEE4F2}"/>
            </a:ext>
          </a:extLst>
        </xdr:cNvPr>
        <xdr:cNvSpPr txBox="1"/>
      </xdr:nvSpPr>
      <xdr:spPr>
        <a:xfrm>
          <a:off x="2572871" y="8561294"/>
          <a:ext cx="2474109" cy="60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5</xdr:col>
      <xdr:colOff>286310</xdr:colOff>
      <xdr:row>49</xdr:row>
      <xdr:rowOff>36922</xdr:rowOff>
    </xdr:from>
    <xdr:to>
      <xdr:col>7</xdr:col>
      <xdr:colOff>130212</xdr:colOff>
      <xdr:row>51</xdr:row>
      <xdr:rowOff>304800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802C44E2-48A6-49E7-9E73-1234C316529E}"/>
            </a:ext>
          </a:extLst>
        </xdr:cNvPr>
        <xdr:cNvSpPr txBox="1"/>
      </xdr:nvSpPr>
      <xdr:spPr>
        <a:xfrm>
          <a:off x="7440706" y="8625110"/>
          <a:ext cx="2640890" cy="644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923925</xdr:colOff>
      <xdr:row>5</xdr:row>
      <xdr:rowOff>142875</xdr:rowOff>
    </xdr:from>
    <xdr:to>
      <xdr:col>1</xdr:col>
      <xdr:colOff>1581150</xdr:colOff>
      <xdr:row>9</xdr:row>
      <xdr:rowOff>114300</xdr:rowOff>
    </xdr:to>
    <xdr:pic>
      <xdr:nvPicPr>
        <xdr:cNvPr id="1047" name="Imagen 7">
          <a:extLst>
            <a:ext uri="{FF2B5EF4-FFF2-40B4-BE49-F238E27FC236}">
              <a16:creationId xmlns:a16="http://schemas.microsoft.com/office/drawing/2014/main" id="{31B61A89-72B3-4C8F-A382-FC2DBDB9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19075"/>
          <a:ext cx="657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showGridLines="0" tabSelected="1" topLeftCell="A22" zoomScale="85" zoomScaleNormal="85" workbookViewId="0">
      <selection activeCell="G27" sqref="G27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3" width="18.7109375" style="1" customWidth="1"/>
    <col min="4" max="4" width="20.28515625" style="1" customWidth="1"/>
    <col min="5" max="5" width="17.5703125" style="1" customWidth="1"/>
    <col min="6" max="6" width="18.85546875" style="1" customWidth="1"/>
    <col min="7" max="7" width="21.85546875" style="1" customWidth="1"/>
    <col min="8" max="8" width="18.28515625" style="1" customWidth="1"/>
    <col min="9" max="9" width="2.7109375" style="1" customWidth="1"/>
    <col min="10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29" t="s">
        <v>33</v>
      </c>
      <c r="C6" s="29"/>
      <c r="D6" s="29"/>
      <c r="E6" s="29"/>
      <c r="F6" s="29"/>
      <c r="G6" s="29"/>
      <c r="H6" s="29"/>
    </row>
    <row r="7" spans="2:8" x14ac:dyDescent="0.2">
      <c r="B7" s="30" t="s">
        <v>13</v>
      </c>
      <c r="C7" s="30"/>
      <c r="D7" s="30"/>
      <c r="E7" s="30"/>
      <c r="F7" s="30"/>
      <c r="G7" s="30"/>
      <c r="H7" s="30"/>
    </row>
    <row r="8" spans="2:8" x14ac:dyDescent="0.2">
      <c r="B8" s="34" t="s">
        <v>2</v>
      </c>
      <c r="C8" s="34"/>
      <c r="D8" s="34"/>
      <c r="E8" s="34"/>
      <c r="F8" s="34"/>
      <c r="G8" s="34"/>
      <c r="H8" s="34"/>
    </row>
    <row r="9" spans="2:8" x14ac:dyDescent="0.2">
      <c r="B9" s="34" t="s">
        <v>3</v>
      </c>
      <c r="C9" s="34"/>
      <c r="D9" s="34"/>
      <c r="E9" s="34"/>
      <c r="F9" s="34"/>
      <c r="G9" s="34"/>
      <c r="H9" s="34"/>
    </row>
    <row r="10" spans="2:8" x14ac:dyDescent="0.2">
      <c r="B10" s="34" t="s">
        <v>14</v>
      </c>
      <c r="C10" s="34"/>
      <c r="D10" s="34"/>
      <c r="E10" s="34"/>
      <c r="F10" s="34"/>
      <c r="G10" s="34"/>
      <c r="H10" s="34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31" t="s">
        <v>4</v>
      </c>
      <c r="C12" s="36" t="s">
        <v>5</v>
      </c>
      <c r="D12" s="37"/>
      <c r="E12" s="37"/>
      <c r="F12" s="37"/>
      <c r="G12" s="38"/>
      <c r="H12" s="39" t="s">
        <v>6</v>
      </c>
    </row>
    <row r="13" spans="2:8" ht="24" x14ac:dyDescent="0.2">
      <c r="B13" s="32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39"/>
    </row>
    <row r="14" spans="2:8" x14ac:dyDescent="0.2">
      <c r="B14" s="33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19"/>
      <c r="D15" s="19"/>
      <c r="E15" s="19"/>
      <c r="F15" s="19"/>
      <c r="G15" s="19"/>
      <c r="H15" s="19"/>
    </row>
    <row r="16" spans="2:8" x14ac:dyDescent="0.2">
      <c r="B16" s="25" t="s">
        <v>15</v>
      </c>
      <c r="C16" s="23">
        <f>SUM(C17:C19)</f>
        <v>794017.77</v>
      </c>
      <c r="D16" s="23">
        <v>0</v>
      </c>
      <c r="E16" s="24">
        <f t="shared" ref="E16:E33" si="0">C16+D16</f>
        <v>794017.77</v>
      </c>
      <c r="F16" s="23">
        <v>801388.18</v>
      </c>
      <c r="G16" s="23">
        <v>801388.18</v>
      </c>
      <c r="H16" s="24">
        <f t="shared" ref="H16:H33" si="1">E16-F16</f>
        <v>-7370.4100000000326</v>
      </c>
    </row>
    <row r="17" spans="2:8" x14ac:dyDescent="0.2">
      <c r="B17" s="26" t="s">
        <v>16</v>
      </c>
      <c r="C17" s="20">
        <v>619251</v>
      </c>
      <c r="D17" s="20">
        <v>0</v>
      </c>
      <c r="E17" s="21">
        <f t="shared" si="0"/>
        <v>619251</v>
      </c>
      <c r="F17" s="20">
        <v>767432.32</v>
      </c>
      <c r="G17" s="20">
        <v>767432.32</v>
      </c>
      <c r="H17" s="21">
        <f t="shared" si="1"/>
        <v>-148181.31999999995</v>
      </c>
    </row>
    <row r="18" spans="2:8" x14ac:dyDescent="0.2">
      <c r="B18" s="26" t="s">
        <v>17</v>
      </c>
      <c r="C18" s="20">
        <v>144402.04999999999</v>
      </c>
      <c r="D18" s="20">
        <v>0</v>
      </c>
      <c r="E18" s="21">
        <f t="shared" si="0"/>
        <v>144402.04999999999</v>
      </c>
      <c r="F18" s="20">
        <v>30265.86</v>
      </c>
      <c r="G18" s="20">
        <v>30265.86</v>
      </c>
      <c r="H18" s="21">
        <f t="shared" si="1"/>
        <v>114136.18999999999</v>
      </c>
    </row>
    <row r="19" spans="2:8" x14ac:dyDescent="0.2">
      <c r="B19" s="26" t="s">
        <v>18</v>
      </c>
      <c r="C19" s="20">
        <v>30364.720000000001</v>
      </c>
      <c r="D19" s="20">
        <v>0</v>
      </c>
      <c r="E19" s="21">
        <f>C19+D19</f>
        <v>30364.720000000001</v>
      </c>
      <c r="F19" s="20">
        <v>3690</v>
      </c>
      <c r="G19" s="20">
        <v>3690</v>
      </c>
      <c r="H19" s="21">
        <f t="shared" si="1"/>
        <v>26674.720000000001</v>
      </c>
    </row>
    <row r="20" spans="2:8" x14ac:dyDescent="0.2">
      <c r="B20" s="25" t="s">
        <v>19</v>
      </c>
      <c r="C20" s="23">
        <f>SUM(C21:C22)</f>
        <v>4468139.76</v>
      </c>
      <c r="D20" s="23">
        <v>0</v>
      </c>
      <c r="E20" s="24">
        <f t="shared" si="0"/>
        <v>4468139.76</v>
      </c>
      <c r="F20" s="23">
        <v>4380827.12</v>
      </c>
      <c r="G20" s="23">
        <v>4350437.04</v>
      </c>
      <c r="H20" s="24">
        <f t="shared" si="1"/>
        <v>87312.639999999665</v>
      </c>
    </row>
    <row r="21" spans="2:8" x14ac:dyDescent="0.2">
      <c r="B21" s="26" t="s">
        <v>20</v>
      </c>
      <c r="C21" s="20">
        <v>4461360.8899999997</v>
      </c>
      <c r="D21" s="20">
        <v>0</v>
      </c>
      <c r="E21" s="21">
        <f t="shared" si="0"/>
        <v>4461360.8899999997</v>
      </c>
      <c r="F21" s="20">
        <v>4380827.12</v>
      </c>
      <c r="G21" s="20">
        <v>4350437.04</v>
      </c>
      <c r="H21" s="21">
        <f t="shared" si="1"/>
        <v>80533.769999999553</v>
      </c>
    </row>
    <row r="22" spans="2:8" x14ac:dyDescent="0.2">
      <c r="B22" s="26" t="s">
        <v>21</v>
      </c>
      <c r="C22" s="20">
        <v>6778.87</v>
      </c>
      <c r="D22" s="20">
        <v>0</v>
      </c>
      <c r="E22" s="21">
        <f t="shared" si="0"/>
        <v>6778.87</v>
      </c>
      <c r="F22" s="20">
        <v>0</v>
      </c>
      <c r="G22" s="20">
        <v>0</v>
      </c>
      <c r="H22" s="21">
        <f t="shared" si="1"/>
        <v>6778.87</v>
      </c>
    </row>
    <row r="23" spans="2:8" ht="24" x14ac:dyDescent="0.2">
      <c r="B23" s="25" t="s">
        <v>22</v>
      </c>
      <c r="C23" s="23">
        <f>C24</f>
        <v>25328.03</v>
      </c>
      <c r="D23" s="23">
        <v>0</v>
      </c>
      <c r="E23" s="24">
        <f t="shared" si="0"/>
        <v>25328.03</v>
      </c>
      <c r="F23" s="23">
        <v>18180</v>
      </c>
      <c r="G23" s="23">
        <v>18180</v>
      </c>
      <c r="H23" s="24">
        <f t="shared" si="1"/>
        <v>7148.0299999999988</v>
      </c>
    </row>
    <row r="24" spans="2:8" ht="24" x14ac:dyDescent="0.2">
      <c r="B24" s="26" t="s">
        <v>23</v>
      </c>
      <c r="C24" s="20">
        <v>25328.03</v>
      </c>
      <c r="D24" s="20">
        <v>0</v>
      </c>
      <c r="E24" s="21">
        <f t="shared" si="0"/>
        <v>25328.03</v>
      </c>
      <c r="F24" s="20">
        <v>18180</v>
      </c>
      <c r="G24" s="20">
        <v>18180</v>
      </c>
      <c r="H24" s="21">
        <f t="shared" si="1"/>
        <v>7148.0299999999988</v>
      </c>
    </row>
    <row r="25" spans="2:8" x14ac:dyDescent="0.2">
      <c r="B25" s="25" t="s">
        <v>24</v>
      </c>
      <c r="C25" s="23">
        <f>SUM(C26:C33)</f>
        <v>1912514.4400000002</v>
      </c>
      <c r="D25" s="23">
        <v>0</v>
      </c>
      <c r="E25" s="24">
        <f t="shared" si="0"/>
        <v>1912514.4400000002</v>
      </c>
      <c r="F25" s="23">
        <v>1155211.33</v>
      </c>
      <c r="G25" s="23">
        <v>1155211.33</v>
      </c>
      <c r="H25" s="24">
        <f t="shared" si="1"/>
        <v>757303.1100000001</v>
      </c>
    </row>
    <row r="26" spans="2:8" x14ac:dyDescent="0.2">
      <c r="B26" s="26" t="s">
        <v>25</v>
      </c>
      <c r="C26" s="20">
        <v>27219.73</v>
      </c>
      <c r="D26" s="20">
        <v>0</v>
      </c>
      <c r="E26" s="21">
        <f t="shared" si="0"/>
        <v>27219.73</v>
      </c>
      <c r="F26" s="20">
        <v>3243</v>
      </c>
      <c r="G26" s="20">
        <v>3243</v>
      </c>
      <c r="H26" s="21">
        <f t="shared" si="1"/>
        <v>23976.73</v>
      </c>
    </row>
    <row r="27" spans="2:8" ht="24" x14ac:dyDescent="0.2">
      <c r="B27" s="26" t="s">
        <v>26</v>
      </c>
      <c r="C27" s="20">
        <v>34090.99</v>
      </c>
      <c r="D27" s="20">
        <v>0</v>
      </c>
      <c r="E27" s="21">
        <f t="shared" si="0"/>
        <v>34090.99</v>
      </c>
      <c r="F27" s="20">
        <v>33787.14</v>
      </c>
      <c r="G27" s="20">
        <v>33787.14</v>
      </c>
      <c r="H27" s="21">
        <f t="shared" si="1"/>
        <v>303.84999999999854</v>
      </c>
    </row>
    <row r="28" spans="2:8" ht="24" x14ac:dyDescent="0.2">
      <c r="B28" s="26" t="s">
        <v>27</v>
      </c>
      <c r="C28" s="20">
        <v>6093.27</v>
      </c>
      <c r="D28" s="20">
        <v>0</v>
      </c>
      <c r="E28" s="21">
        <f t="shared" si="0"/>
        <v>6093.27</v>
      </c>
      <c r="F28" s="20">
        <v>0</v>
      </c>
      <c r="G28" s="20">
        <v>0</v>
      </c>
      <c r="H28" s="21">
        <f t="shared" si="1"/>
        <v>6093.27</v>
      </c>
    </row>
    <row r="29" spans="2:8" x14ac:dyDescent="0.2">
      <c r="B29" s="26" t="s">
        <v>28</v>
      </c>
      <c r="C29" s="20">
        <v>674215.54</v>
      </c>
      <c r="D29" s="20">
        <v>0</v>
      </c>
      <c r="E29" s="21">
        <f t="shared" si="0"/>
        <v>674215.54</v>
      </c>
      <c r="F29" s="20">
        <v>730324.88</v>
      </c>
      <c r="G29" s="20">
        <v>730324.88</v>
      </c>
      <c r="H29" s="21">
        <f t="shared" si="1"/>
        <v>-56109.339999999967</v>
      </c>
    </row>
    <row r="30" spans="2:8" x14ac:dyDescent="0.2">
      <c r="B30" s="26" t="s">
        <v>29</v>
      </c>
      <c r="C30" s="20">
        <v>283890.32</v>
      </c>
      <c r="D30" s="20">
        <v>0</v>
      </c>
      <c r="E30" s="21">
        <f t="shared" si="0"/>
        <v>283890.32</v>
      </c>
      <c r="F30" s="20">
        <v>150725.57999999999</v>
      </c>
      <c r="G30" s="20">
        <v>150725.57999999999</v>
      </c>
      <c r="H30" s="21">
        <f t="shared" si="1"/>
        <v>133164.74000000002</v>
      </c>
    </row>
    <row r="31" spans="2:8" x14ac:dyDescent="0.2">
      <c r="B31" s="26" t="s">
        <v>30</v>
      </c>
      <c r="C31" s="20">
        <v>44737.07</v>
      </c>
      <c r="D31" s="20">
        <v>0</v>
      </c>
      <c r="E31" s="21">
        <f t="shared" si="0"/>
        <v>44737.07</v>
      </c>
      <c r="F31" s="20">
        <v>37056.5</v>
      </c>
      <c r="G31" s="20">
        <v>37056.5</v>
      </c>
      <c r="H31" s="21">
        <f t="shared" si="1"/>
        <v>7680.57</v>
      </c>
    </row>
    <row r="32" spans="2:8" x14ac:dyDescent="0.2">
      <c r="B32" s="26" t="s">
        <v>31</v>
      </c>
      <c r="C32" s="20">
        <v>487471.98</v>
      </c>
      <c r="D32" s="20">
        <v>0</v>
      </c>
      <c r="E32" s="21">
        <f t="shared" si="0"/>
        <v>487471.98</v>
      </c>
      <c r="F32" s="20">
        <v>34107.06</v>
      </c>
      <c r="G32" s="20">
        <v>34107.06</v>
      </c>
      <c r="H32" s="21">
        <f t="shared" si="1"/>
        <v>453364.92</v>
      </c>
    </row>
    <row r="33" spans="2:8" x14ac:dyDescent="0.2">
      <c r="B33" s="26" t="s">
        <v>32</v>
      </c>
      <c r="C33" s="20">
        <v>354795.54</v>
      </c>
      <c r="D33" s="20">
        <v>0</v>
      </c>
      <c r="E33" s="21">
        <f t="shared" si="0"/>
        <v>354795.54</v>
      </c>
      <c r="F33" s="20">
        <v>165967.17000000001</v>
      </c>
      <c r="G33" s="20">
        <v>165967.17000000001</v>
      </c>
      <c r="H33" s="21">
        <f t="shared" si="1"/>
        <v>188828.36999999997</v>
      </c>
    </row>
    <row r="34" spans="2:8" x14ac:dyDescent="0.2">
      <c r="B34" s="6"/>
      <c r="C34" s="20"/>
      <c r="D34" s="20"/>
      <c r="E34" s="21"/>
      <c r="F34" s="20"/>
      <c r="G34" s="20"/>
      <c r="H34" s="21"/>
    </row>
    <row r="35" spans="2:8" x14ac:dyDescent="0.2">
      <c r="B35" s="6"/>
      <c r="C35" s="20"/>
      <c r="D35" s="20"/>
      <c r="E35" s="21"/>
      <c r="F35" s="20"/>
      <c r="G35" s="20"/>
      <c r="H35" s="21"/>
    </row>
    <row r="36" spans="2:8" x14ac:dyDescent="0.2">
      <c r="B36" s="6"/>
      <c r="C36" s="20"/>
      <c r="D36" s="20"/>
      <c r="E36" s="21"/>
      <c r="F36" s="20"/>
      <c r="G36" s="20"/>
      <c r="H36" s="21"/>
    </row>
    <row r="37" spans="2:8" x14ac:dyDescent="0.2">
      <c r="B37" s="6"/>
      <c r="C37" s="20"/>
      <c r="D37" s="20"/>
      <c r="E37" s="21"/>
      <c r="F37" s="20"/>
      <c r="G37" s="20"/>
      <c r="H37" s="21"/>
    </row>
    <row r="38" spans="2:8" x14ac:dyDescent="0.2">
      <c r="B38" s="6"/>
      <c r="C38" s="20"/>
      <c r="D38" s="20"/>
      <c r="E38" s="21"/>
      <c r="F38" s="20"/>
      <c r="G38" s="20"/>
      <c r="H38" s="21"/>
    </row>
    <row r="39" spans="2:8" x14ac:dyDescent="0.2">
      <c r="B39" s="6"/>
      <c r="C39" s="20"/>
      <c r="D39" s="20"/>
      <c r="E39" s="21"/>
      <c r="F39" s="20"/>
      <c r="G39" s="20"/>
      <c r="H39" s="21"/>
    </row>
    <row r="40" spans="2:8" x14ac:dyDescent="0.2">
      <c r="B40" s="6"/>
      <c r="C40" s="20"/>
      <c r="D40" s="20"/>
      <c r="E40" s="21"/>
      <c r="F40" s="20"/>
      <c r="G40" s="20"/>
      <c r="H40" s="21"/>
    </row>
    <row r="41" spans="2:8" x14ac:dyDescent="0.2">
      <c r="B41" s="6"/>
      <c r="C41" s="20"/>
      <c r="D41" s="20"/>
      <c r="E41" s="21"/>
      <c r="F41" s="20"/>
      <c r="G41" s="20"/>
      <c r="H41" s="21"/>
    </row>
    <row r="42" spans="2:8" x14ac:dyDescent="0.2">
      <c r="B42" s="6"/>
      <c r="C42" s="20"/>
      <c r="D42" s="20"/>
      <c r="E42" s="21"/>
      <c r="F42" s="20"/>
      <c r="G42" s="20"/>
      <c r="H42" s="21"/>
    </row>
    <row r="43" spans="2:8" x14ac:dyDescent="0.2">
      <c r="B43" s="6"/>
      <c r="C43" s="20"/>
      <c r="D43" s="20"/>
      <c r="E43" s="21"/>
      <c r="F43" s="20"/>
      <c r="G43" s="20"/>
      <c r="H43" s="21"/>
    </row>
    <row r="44" spans="2:8" x14ac:dyDescent="0.2">
      <c r="B44" s="6"/>
      <c r="C44" s="20"/>
      <c r="D44" s="20"/>
      <c r="E44" s="21"/>
      <c r="F44" s="20"/>
      <c r="G44" s="20"/>
      <c r="H44" s="21"/>
    </row>
    <row r="45" spans="2:8" x14ac:dyDescent="0.2">
      <c r="B45" s="6"/>
      <c r="C45" s="20"/>
      <c r="D45" s="20"/>
      <c r="E45" s="21"/>
      <c r="F45" s="20"/>
      <c r="G45" s="20"/>
      <c r="H45" s="21"/>
    </row>
    <row r="46" spans="2:8" x14ac:dyDescent="0.2">
      <c r="B46" s="6"/>
      <c r="C46" s="20"/>
      <c r="D46" s="20"/>
      <c r="E46" s="21"/>
      <c r="F46" s="20"/>
      <c r="G46" s="20"/>
      <c r="H46" s="21"/>
    </row>
    <row r="47" spans="2:8" x14ac:dyDescent="0.2">
      <c r="B47" s="7"/>
      <c r="C47" s="20"/>
      <c r="D47" s="20"/>
      <c r="E47" s="21"/>
      <c r="F47" s="20"/>
      <c r="G47" s="20"/>
      <c r="H47" s="21"/>
    </row>
    <row r="48" spans="2:8" s="11" customFormat="1" ht="24" customHeight="1" x14ac:dyDescent="0.25">
      <c r="B48" s="10" t="s">
        <v>10</v>
      </c>
      <c r="C48" s="28">
        <f t="shared" ref="C48:H48" si="2">C25+C23+C20+C16</f>
        <v>7200000</v>
      </c>
      <c r="D48" s="28">
        <f t="shared" si="2"/>
        <v>0</v>
      </c>
      <c r="E48" s="28">
        <f t="shared" si="2"/>
        <v>7200000</v>
      </c>
      <c r="F48" s="28">
        <f t="shared" si="2"/>
        <v>6355606.6299999999</v>
      </c>
      <c r="G48" s="28">
        <f t="shared" si="2"/>
        <v>6325216.5499999998</v>
      </c>
      <c r="H48" s="28">
        <f t="shared" si="2"/>
        <v>844393.36999999976</v>
      </c>
    </row>
    <row r="49" spans="1:8" s="11" customFormat="1" ht="24" customHeight="1" x14ac:dyDescent="0.25">
      <c r="B49" s="12"/>
      <c r="C49" s="18"/>
      <c r="D49" s="18"/>
      <c r="E49" s="18"/>
      <c r="F49" s="18"/>
      <c r="G49" s="18"/>
      <c r="H49" s="18"/>
    </row>
    <row r="50" spans="1:8" ht="15" customHeight="1" x14ac:dyDescent="0.2">
      <c r="A50" s="15"/>
      <c r="B50" s="14"/>
      <c r="C50" s="14"/>
      <c r="D50" s="14"/>
      <c r="F50" s="14"/>
      <c r="G50" s="14"/>
      <c r="H50" s="14"/>
    </row>
    <row r="51" spans="1:8" s="13" customFormat="1" ht="15" customHeight="1" x14ac:dyDescent="0.2">
      <c r="A51" s="15"/>
      <c r="B51" s="27"/>
      <c r="C51" s="27"/>
      <c r="D51" s="27"/>
      <c r="F51" s="22"/>
      <c r="G51" s="22"/>
      <c r="H51" s="22"/>
    </row>
    <row r="52" spans="1:8" s="13" customFormat="1" ht="30" customHeight="1" x14ac:dyDescent="0.2">
      <c r="B52" s="16"/>
      <c r="C52" s="16"/>
      <c r="D52" s="16"/>
      <c r="F52" s="16"/>
      <c r="G52" s="16"/>
      <c r="H52" s="16"/>
    </row>
    <row r="53" spans="1:8" s="13" customFormat="1" ht="15" hidden="1" customHeight="1" x14ac:dyDescent="0.2">
      <c r="A53" s="17"/>
      <c r="B53" s="35"/>
      <c r="C53" s="35"/>
      <c r="D53" s="35"/>
      <c r="F53" s="35"/>
      <c r="G53" s="35"/>
      <c r="H53" s="35"/>
    </row>
    <row r="54" spans="1:8" s="13" customFormat="1" ht="24" hidden="1" customHeight="1" x14ac:dyDescent="0.2">
      <c r="B54" s="35"/>
      <c r="C54" s="35"/>
      <c r="D54" s="35"/>
      <c r="F54" s="35"/>
      <c r="G54" s="35"/>
      <c r="H54" s="35"/>
    </row>
    <row r="55" spans="1:8" s="13" customFormat="1" ht="24" hidden="1" customHeight="1" x14ac:dyDescent="0.2">
      <c r="B55" s="16"/>
      <c r="C55" s="16"/>
      <c r="D55" s="16"/>
      <c r="F55" s="14"/>
      <c r="G55" s="14"/>
    </row>
    <row r="56" spans="1:8" s="13" customFormat="1" ht="15" hidden="1" customHeight="1" x14ac:dyDescent="0.2">
      <c r="B56" s="35"/>
      <c r="C56" s="35"/>
      <c r="D56" s="35"/>
      <c r="F56" s="35"/>
      <c r="G56" s="35"/>
      <c r="H56" s="35"/>
    </row>
    <row r="57" spans="1:8" s="13" customFormat="1" ht="24" hidden="1" customHeight="1" x14ac:dyDescent="0.2">
      <c r="B57" s="35"/>
      <c r="C57" s="35"/>
      <c r="D57" s="35"/>
      <c r="F57" s="35"/>
      <c r="G57" s="35"/>
      <c r="H57" s="35"/>
    </row>
    <row r="58" spans="1:8" ht="15" hidden="1" customHeight="1" x14ac:dyDescent="0.2"/>
    <row r="59" spans="1:8" ht="15" hidden="1" customHeight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6">
    <mergeCell ref="F57:H57"/>
    <mergeCell ref="F54:H54"/>
    <mergeCell ref="B53:D53"/>
    <mergeCell ref="B54:D54"/>
    <mergeCell ref="B57:D57"/>
    <mergeCell ref="C12:G12"/>
    <mergeCell ref="H12:H13"/>
    <mergeCell ref="B56:D56"/>
    <mergeCell ref="F53:H53"/>
    <mergeCell ref="F56:H56"/>
    <mergeCell ref="B6:H6"/>
    <mergeCell ref="B7:H7"/>
    <mergeCell ref="B12:B14"/>
    <mergeCell ref="B8:H8"/>
    <mergeCell ref="B9:H9"/>
    <mergeCell ref="B10:H10"/>
  </mergeCells>
  <phoneticPr fontId="5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Cetz</cp:lastModifiedBy>
  <cp:lastPrinted>2023-01-20T21:46:01Z</cp:lastPrinted>
  <dcterms:created xsi:type="dcterms:W3CDTF">2014-09-04T16:46:21Z</dcterms:created>
  <dcterms:modified xsi:type="dcterms:W3CDTF">2023-01-31T19:15:10Z</dcterms:modified>
</cp:coreProperties>
</file>