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PRESUPUESTARIA\"/>
    </mc:Choice>
  </mc:AlternateContent>
  <xr:revisionPtr revIDLastSave="0" documentId="8_{786F9F0E-A80A-4755-B0A8-819092FE6730}" xr6:coauthVersionLast="47" xr6:coauthVersionMax="47" xr10:uidLastSave="{00000000-0000-0000-0000-000000000000}"/>
  <bookViews>
    <workbookView xWindow="735" yWindow="735" windowWidth="15375" windowHeight="78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G21" i="1"/>
  <c r="F21" i="1"/>
  <c r="D21" i="1"/>
  <c r="C21" i="1"/>
  <c r="H29" i="1"/>
  <c r="H30" i="1"/>
  <c r="H31" i="1"/>
  <c r="H27" i="1" s="1"/>
  <c r="H47" i="1" s="1"/>
  <c r="H32" i="1"/>
  <c r="H33" i="1"/>
  <c r="H34" i="1"/>
  <c r="H35" i="1"/>
  <c r="H28" i="1"/>
  <c r="D43" i="1"/>
  <c r="D37" i="1"/>
  <c r="D27" i="1"/>
  <c r="D46" i="1" s="1"/>
  <c r="C43" i="1"/>
  <c r="C27" i="1"/>
  <c r="C46" i="1"/>
  <c r="H11" i="1"/>
  <c r="H22" i="1" s="1"/>
  <c r="H12" i="1"/>
  <c r="H13" i="1"/>
  <c r="H14" i="1"/>
  <c r="H15" i="1"/>
  <c r="H16" i="1"/>
  <c r="H17" i="1"/>
  <c r="H18" i="1"/>
  <c r="H19" i="1"/>
  <c r="H10" i="1"/>
  <c r="E21" i="1"/>
  <c r="F27" i="1"/>
  <c r="G27" i="1"/>
  <c r="G46" i="1" s="1"/>
  <c r="E27" i="1"/>
  <c r="F37" i="1"/>
  <c r="G37" i="1"/>
  <c r="H38" i="1"/>
  <c r="H39" i="1"/>
  <c r="H40" i="1"/>
  <c r="E37" i="1"/>
  <c r="E46" i="1" s="1"/>
  <c r="H41" i="1"/>
  <c r="F43" i="1"/>
  <c r="G43" i="1"/>
  <c r="E43" i="1"/>
  <c r="H44" i="1"/>
  <c r="H43" i="1"/>
  <c r="F46" i="1"/>
  <c r="H37" i="1"/>
</calcChain>
</file>

<file path=xl/sharedStrings.xml><?xml version="1.0" encoding="utf-8"?>
<sst xmlns="http://schemas.openxmlformats.org/spreadsheetml/2006/main" count="64" uniqueCount="36">
  <si>
    <t>Estado Analítico de Ingresos</t>
  </si>
  <si>
    <t>Rubro de Ingresos</t>
  </si>
  <si>
    <t>Ingreso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</si>
  <si>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</si>
  <si>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</si>
  <si>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</si>
  <si>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</si>
  <si>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</si>
  <si>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</si>
  <si>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</si>
  <si>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</si>
  <si>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</si>
  <si>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</si>
  <si>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</si>
  <si>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</si>
  <si>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</si>
  <si>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</si>
  <si>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</si>
  <si>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</si>
  <si>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</si>
  <si>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</si>
  <si>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</si>
  <si>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</si>
  <si>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</si>
  <si>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</si>
  <si>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</si>
  <si>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</si>
  <si>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</si>
  <si>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</si>
  <si>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</si>
  <si>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(6= 5 - 1)</t>
  </si>
  <si>
    <t xml:space="preserve">Ingresos por Venta de Bienes, Prestación de Servicios y Otros Ingresos </t>
  </si>
  <si>
    <t>5Z</t>
  </si>
  <si>
    <t>Del 1 de Enero al 31 de Diciembre de 2022</t>
  </si>
  <si>
    <t>Sistema para el Desarrollo Integral de la Familia en el Municipio de Hecelchakán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</si>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</sst>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9" formatCode="#,##0_ ;[Red]\-#,##0\ 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9" fillId="0" borderId="0"/>
  </cellStyleXfs>
  <cellXfs count="67">
    <xf numFmtId="0" fontId="0" fillId="0" borderId="0" xfId="0"/>
    <xf numFmtId="0" fontId="11" fillId="3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/>
    <xf numFmtId="0" fontId="14" fillId="3" borderId="0" xfId="5" applyFont="1" applyFill="1"/>
    <xf numFmtId="0" fontId="14" fillId="3" borderId="0" xfId="5" applyFont="1" applyFill="1" applyAlignment="1">
      <alignment horizontal="center"/>
    </xf>
    <xf numFmtId="37" fontId="15" fillId="4" borderId="1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wrapText="1"/>
    </xf>
    <xf numFmtId="37" fontId="15" fillId="4" borderId="1" xfId="1" applyNumberFormat="1" applyFont="1" applyFill="1" applyBorder="1" applyAlignment="1" applyProtection="1">
      <alignment horizontal="center"/>
    </xf>
    <xf numFmtId="0" fontId="16" fillId="3" borderId="2" xfId="0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center" vertical="center"/>
    </xf>
    <xf numFmtId="3" fontId="5" fillId="3" borderId="4" xfId="2" applyNumberFormat="1" applyFont="1" applyFill="1" applyBorder="1" applyAlignment="1" applyProtection="1">
      <alignment horizontal="right" vertical="center"/>
      <protection locked="0"/>
    </xf>
    <xf numFmtId="3" fontId="5" fillId="3" borderId="4" xfId="2" applyNumberFormat="1" applyFont="1" applyFill="1" applyBorder="1" applyAlignment="1" applyProtection="1">
      <alignment horizontal="right" vertical="center"/>
    </xf>
    <xf numFmtId="3" fontId="5" fillId="3" borderId="5" xfId="2" applyNumberFormat="1" applyFont="1" applyFill="1" applyBorder="1" applyAlignment="1">
      <alignment horizontal="center" vertical="center"/>
    </xf>
    <xf numFmtId="0" fontId="6" fillId="3" borderId="6" xfId="5" applyFont="1" applyFill="1" applyBorder="1" applyAlignment="1">
      <alignment horizontal="left" vertical="center"/>
    </xf>
    <xf numFmtId="3" fontId="6" fillId="3" borderId="1" xfId="5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6" fillId="3" borderId="7" xfId="5" applyNumberFormat="1" applyFont="1" applyFill="1" applyBorder="1" applyAlignment="1">
      <alignment vertical="center"/>
    </xf>
    <xf numFmtId="3" fontId="6" fillId="3" borderId="3" xfId="5" applyNumberFormat="1" applyFont="1" applyFill="1" applyBorder="1" applyAlignment="1">
      <alignment vertical="center"/>
    </xf>
    <xf numFmtId="3" fontId="6" fillId="3" borderId="6" xfId="5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6" fillId="3" borderId="9" xfId="5" applyFont="1" applyFill="1" applyBorder="1" applyAlignment="1">
      <alignment horizontal="left" vertical="top" wrapText="1"/>
    </xf>
    <xf numFmtId="0" fontId="16" fillId="3" borderId="9" xfId="0" applyFont="1" applyFill="1" applyBorder="1" applyAlignment="1">
      <alignment horizontal="left" vertical="center" wrapText="1" indent="2"/>
    </xf>
    <xf numFmtId="3" fontId="16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6" fillId="3" borderId="2" xfId="0" applyNumberFormat="1" applyFont="1" applyFill="1" applyBorder="1" applyAlignment="1">
      <alignment horizontal="right" vertical="center" wrapText="1"/>
    </xf>
    <xf numFmtId="0" fontId="6" fillId="3" borderId="9" xfId="5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vertical="center" wrapText="1" indent="1"/>
    </xf>
    <xf numFmtId="0" fontId="6" fillId="3" borderId="9" xfId="5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right"/>
    </xf>
    <xf numFmtId="0" fontId="6" fillId="3" borderId="9" xfId="5" applyFont="1" applyFill="1" applyBorder="1" applyAlignment="1">
      <alignment horizontal="left"/>
    </xf>
    <xf numFmtId="0" fontId="5" fillId="3" borderId="10" xfId="5" applyFont="1" applyFill="1" applyBorder="1" applyAlignment="1">
      <alignment horizontal="center" vertical="center"/>
    </xf>
    <xf numFmtId="3" fontId="5" fillId="3" borderId="3" xfId="2" applyNumberFormat="1" applyFont="1" applyFill="1" applyBorder="1" applyAlignment="1">
      <alignment horizontal="right"/>
    </xf>
    <xf numFmtId="3" fontId="4" fillId="3" borderId="2" xfId="0" applyNumberFormat="1" applyFont="1" applyFill="1" applyBorder="1" applyAlignment="1">
      <alignment horizontal="right" vertical="center" wrapText="1"/>
    </xf>
    <xf numFmtId="3" fontId="4" fillId="3" borderId="2" xfId="5" applyNumberFormat="1" applyFont="1" applyFill="1" applyBorder="1" applyAlignment="1">
      <alignment horizontal="right"/>
    </xf>
    <xf numFmtId="3" fontId="4" fillId="3" borderId="2" xfId="2" applyNumberFormat="1" applyFont="1" applyFill="1" applyBorder="1" applyAlignment="1">
      <alignment horizontal="right"/>
    </xf>
    <xf numFmtId="3" fontId="6" fillId="3" borderId="1" xfId="5" applyNumberFormat="1" applyFont="1" applyFill="1" applyBorder="1" applyAlignment="1">
      <alignment horizontal="right" vertical="center"/>
    </xf>
    <xf numFmtId="0" fontId="8" fillId="3" borderId="11" xfId="0" applyFont="1" applyFill="1" applyBorder="1" applyAlignment="1">
      <alignment vertical="center" wrapText="1"/>
    </xf>
    <xf numFmtId="0" fontId="17" fillId="0" borderId="0" xfId="0" applyFont="1"/>
    <xf numFmtId="0" fontId="17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8" fillId="0" borderId="0" xfId="0" applyFont="1" applyBorder="1" applyAlignment="1">
      <alignment vertical="center" wrapText="1"/>
    </xf>
    <xf numFmtId="169" fontId="6" fillId="2" borderId="0" xfId="3" applyNumberFormat="1" applyFont="1" applyFill="1" applyBorder="1" applyAlignment="1">
      <alignment vertical="center"/>
    </xf>
    <xf numFmtId="0" fontId="12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center" vertical="top" wrapText="1"/>
    </xf>
    <xf numFmtId="37" fontId="7" fillId="3" borderId="0" xfId="1" applyNumberFormat="1" applyFont="1" applyFill="1" applyBorder="1" applyAlignment="1" applyProtection="1">
      <alignment horizontal="center"/>
      <protection locked="0"/>
    </xf>
    <xf numFmtId="37" fontId="7" fillId="3" borderId="0" xfId="1" applyNumberFormat="1" applyFont="1" applyFill="1" applyBorder="1" applyAlignment="1" applyProtection="1">
      <alignment horizontal="center"/>
    </xf>
    <xf numFmtId="37" fontId="15" fillId="4" borderId="7" xfId="1" applyNumberFormat="1" applyFont="1" applyFill="1" applyBorder="1" applyAlignment="1" applyProtection="1">
      <alignment horizontal="center" vertical="center" wrapText="1"/>
    </xf>
    <xf numFmtId="37" fontId="15" fillId="4" borderId="2" xfId="1" applyNumberFormat="1" applyFont="1" applyFill="1" applyBorder="1" applyAlignment="1" applyProtection="1">
      <alignment horizontal="center" vertical="center"/>
    </xf>
    <xf numFmtId="37" fontId="15" fillId="4" borderId="3" xfId="1" applyNumberFormat="1" applyFont="1" applyFill="1" applyBorder="1" applyAlignment="1" applyProtection="1">
      <alignment horizontal="center" vertical="center"/>
    </xf>
    <xf numFmtId="37" fontId="15" fillId="4" borderId="6" xfId="1" applyNumberFormat="1" applyFont="1" applyFill="1" applyBorder="1" applyAlignment="1" applyProtection="1">
      <alignment horizontal="center" vertical="center"/>
    </xf>
    <xf numFmtId="37" fontId="15" fillId="4" borderId="8" xfId="1" applyNumberFormat="1" applyFont="1" applyFill="1" applyBorder="1" applyAlignment="1" applyProtection="1">
      <alignment horizontal="center" vertical="center"/>
    </xf>
    <xf numFmtId="37" fontId="15" fillId="4" borderId="13" xfId="1" applyNumberFormat="1" applyFont="1" applyFill="1" applyBorder="1" applyAlignment="1" applyProtection="1">
      <alignment horizontal="center" vertical="center"/>
    </xf>
    <xf numFmtId="37" fontId="15" fillId="4" borderId="1" xfId="1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7" fontId="15" fillId="4" borderId="12" xfId="1" applyNumberFormat="1" applyFont="1" applyFill="1" applyBorder="1" applyAlignment="1" applyProtection="1">
      <alignment horizontal="center" vertical="center" wrapText="1"/>
    </xf>
    <xf numFmtId="37" fontId="15" fillId="4" borderId="9" xfId="1" applyNumberFormat="1" applyFont="1" applyFill="1" applyBorder="1" applyAlignment="1" applyProtection="1">
      <alignment horizontal="center" vertical="center"/>
    </xf>
    <xf numFmtId="37" fontId="15" fillId="4" borderId="10" xfId="1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left" vertical="top" wrapText="1"/>
    </xf>
  </cellXfs>
  <cellStyles count="6">
    <cellStyle name="Millares" xfId="1" builtinId="3"/>
    <cellStyle name="Millares 2" xfId="2"/>
    <cellStyle name="Millares 2 2" xfId="3"/>
    <cellStyle name="Normal" xfId="0" builtinId="0"/>
    <cellStyle name="Normal 2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0</xdr:row>
      <xdr:rowOff>161925</xdr:rowOff>
    </xdr:from>
    <xdr:to>
      <xdr:col>7</xdr:col>
      <xdr:colOff>28575</xdr:colOff>
      <xdr:row>5</xdr:row>
      <xdr:rowOff>66675</xdr:rowOff>
    </xdr:to>
    <xdr:pic>
      <xdr:nvPicPr>
        <xdr:cNvPr id="1049" name="Imagen 2">
          <a:extLst>
            <a:ext uri="{FF2B5EF4-FFF2-40B4-BE49-F238E27FC236}">
              <a16:creationId xmlns:a16="http://schemas.microsoft.com/office/drawing/2014/main" id="{AFDA4CA0-346B-4894-94A5-D026AC845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161925"/>
          <a:ext cx="6858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1901190</xdr:colOff>
      <xdr:row>48</xdr:row>
      <xdr:rowOff>76200</xdr:rowOff>
    </xdr:from>
    <xdr:to>
      <xdr:col>3</xdr:col>
      <xdr:colOff>71</xdr:colOff>
      <xdr:row>52</xdr:row>
      <xdr:rowOff>179035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4E7354B9-BF2D-42D7-81C3-711F1500069E}"/>
            </a:ext>
          </a:extLst>
        </xdr:cNvPr>
        <xdr:cNvSpPr txBox="1"/>
      </xdr:nvSpPr>
      <xdr:spPr>
        <a:xfrm>
          <a:off x="2133600" y="11247120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5</xdr:col>
      <xdr:colOff>257175</xdr:colOff>
      <xdr:row>48</xdr:row>
      <xdr:rowOff>83820</xdr:rowOff>
    </xdr:from>
    <xdr:to>
      <xdr:col>7</xdr:col>
      <xdr:colOff>3831</xdr:colOff>
      <xdr:row>52</xdr:row>
      <xdr:rowOff>158061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10616837-154E-4891-9F86-3D131D817C74}"/>
            </a:ext>
          </a:extLst>
        </xdr:cNvPr>
        <xdr:cNvSpPr txBox="1"/>
      </xdr:nvSpPr>
      <xdr:spPr>
        <a:xfrm>
          <a:off x="8008620" y="11254740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1</xdr:col>
      <xdr:colOff>1123950</xdr:colOff>
      <xdr:row>1</xdr:row>
      <xdr:rowOff>66675</xdr:rowOff>
    </xdr:from>
    <xdr:to>
      <xdr:col>1</xdr:col>
      <xdr:colOff>1914525</xdr:colOff>
      <xdr:row>5</xdr:row>
      <xdr:rowOff>19050</xdr:rowOff>
    </xdr:to>
    <xdr:pic>
      <xdr:nvPicPr>
        <xdr:cNvPr id="1052" name="Imagen 6">
          <a:extLst>
            <a:ext uri="{FF2B5EF4-FFF2-40B4-BE49-F238E27FC236}">
              <a16:creationId xmlns:a16="http://schemas.microsoft.com/office/drawing/2014/main" id="{DE412235-40DC-449D-9B56-FED9924ED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247650"/>
          <a:ext cx="790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519"/>
  <sheetViews>
    <sheetView showGridLines="0" tabSelected="1" topLeftCell="A34" zoomScaleNormal="100" zoomScaleSheetLayoutView="85" workbookViewId="0">
      <selection activeCell="C37" sqref="C37"/>
    </sheetView>
  </sheetViews>
  <sheetFormatPr baseColWidth="10" defaultColWidth="0" defaultRowHeight="14.25" zeroHeight="1" x14ac:dyDescent="0.2"/>
  <cols>
    <col min="1" max="1" width="2.5703125" style="38" customWidth="1"/>
    <col min="2" max="2" width="41.7109375" style="3" customWidth="1"/>
    <col min="3" max="3" width="17.7109375" style="3" customWidth="1"/>
    <col min="4" max="4" width="15" style="3" customWidth="1"/>
    <col min="5" max="5" width="13.42578125" style="3" customWidth="1"/>
    <col min="6" max="6" width="15.28515625" style="3" customWidth="1"/>
    <col min="7" max="7" width="14.85546875" style="3" customWidth="1"/>
    <col min="8" max="8" width="11.140625" style="3" customWidth="1"/>
    <col min="9" max="9" width="0.42578125" style="3" customWidth="1"/>
    <col min="10" max="16384" width="0" style="3" hidden="1"/>
  </cols>
  <sheetData>
    <row r="1" spans="1:8" x14ac:dyDescent="0.2"/>
    <row r="2" spans="1:8" x14ac:dyDescent="0.2">
      <c r="B2" s="50" t="s">
        <v>35</v>
      </c>
      <c r="C2" s="50"/>
      <c r="D2" s="50"/>
      <c r="E2" s="50"/>
      <c r="F2" s="50"/>
      <c r="G2" s="50"/>
      <c r="H2" s="50"/>
    </row>
    <row r="3" spans="1:8" x14ac:dyDescent="0.2">
      <c r="B3" s="50" t="s">
        <v>34</v>
      </c>
      <c r="C3" s="50"/>
      <c r="D3" s="50"/>
      <c r="E3" s="50"/>
      <c r="F3" s="50"/>
      <c r="G3" s="50"/>
      <c r="H3" s="50"/>
    </row>
    <row r="4" spans="1:8" x14ac:dyDescent="0.2">
      <c r="B4" s="51" t="s">
        <v>0</v>
      </c>
      <c r="C4" s="51"/>
      <c r="D4" s="51"/>
      <c r="E4" s="51"/>
      <c r="F4" s="51"/>
      <c r="G4" s="51"/>
      <c r="H4" s="51"/>
    </row>
    <row r="5" spans="1:8" x14ac:dyDescent="0.2">
      <c r="B5" s="51" t="s">
        <v>33</v>
      </c>
      <c r="C5" s="51"/>
      <c r="D5" s="51"/>
      <c r="E5" s="51"/>
      <c r="F5" s="51"/>
      <c r="G5" s="51"/>
      <c r="H5" s="51"/>
    </row>
    <row r="6" spans="1:8" x14ac:dyDescent="0.2">
      <c r="B6" s="4"/>
      <c r="C6" s="1"/>
      <c r="D6" s="5"/>
      <c r="E6" s="5"/>
      <c r="F6" s="5"/>
      <c r="G6" s="5"/>
      <c r="H6" s="5"/>
    </row>
    <row r="7" spans="1:8" s="16" customFormat="1" ht="17.25" customHeight="1" x14ac:dyDescent="0.25">
      <c r="A7" s="39"/>
      <c r="B7" s="52" t="s">
        <v>1</v>
      </c>
      <c r="C7" s="55" t="s">
        <v>2</v>
      </c>
      <c r="D7" s="56"/>
      <c r="E7" s="56"/>
      <c r="F7" s="56"/>
      <c r="G7" s="57"/>
      <c r="H7" s="58" t="s">
        <v>3</v>
      </c>
    </row>
    <row r="8" spans="1:8" ht="24" x14ac:dyDescent="0.2">
      <c r="B8" s="53"/>
      <c r="C8" s="6" t="s">
        <v>4</v>
      </c>
      <c r="D8" s="7" t="s">
        <v>23</v>
      </c>
      <c r="E8" s="6" t="s">
        <v>5</v>
      </c>
      <c r="F8" s="6" t="s">
        <v>6</v>
      </c>
      <c r="G8" s="6" t="s">
        <v>7</v>
      </c>
      <c r="H8" s="58"/>
    </row>
    <row r="9" spans="1:8" x14ac:dyDescent="0.2">
      <c r="B9" s="54"/>
      <c r="C9" s="8" t="s">
        <v>8</v>
      </c>
      <c r="D9" s="8" t="s">
        <v>9</v>
      </c>
      <c r="E9" s="8" t="s">
        <v>10</v>
      </c>
      <c r="F9" s="8" t="s">
        <v>11</v>
      </c>
      <c r="G9" s="8" t="s">
        <v>12</v>
      </c>
      <c r="H9" s="8" t="s">
        <v>30</v>
      </c>
    </row>
    <row r="10" spans="1:8" ht="15" x14ac:dyDescent="0.25">
      <c r="A10" s="40">
        <v>110</v>
      </c>
      <c r="B10" s="9" t="s">
        <v>13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f>G10-C10</f>
        <v>0</v>
      </c>
    </row>
    <row r="11" spans="1:8" ht="15" x14ac:dyDescent="0.25">
      <c r="A11" s="40">
        <v>120</v>
      </c>
      <c r="B11" s="9" t="s">
        <v>14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f t="shared" ref="H11:H19" si="0">G11-C11</f>
        <v>0</v>
      </c>
    </row>
    <row r="12" spans="1:8" ht="15" x14ac:dyDescent="0.25">
      <c r="A12" s="40">
        <v>130</v>
      </c>
      <c r="B12" s="9" t="s">
        <v>15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f t="shared" si="0"/>
        <v>0</v>
      </c>
    </row>
    <row r="13" spans="1:8" ht="15" x14ac:dyDescent="0.25">
      <c r="A13" s="40">
        <v>140</v>
      </c>
      <c r="B13" s="9" t="s">
        <v>16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 t="shared" si="0"/>
        <v>0</v>
      </c>
    </row>
    <row r="14" spans="1:8" ht="15" x14ac:dyDescent="0.25">
      <c r="A14" s="40">
        <v>150</v>
      </c>
      <c r="B14" s="9" t="s">
        <v>17</v>
      </c>
      <c r="C14" s="11">
        <v>0</v>
      </c>
      <c r="D14" s="12">
        <v>0</v>
      </c>
      <c r="E14" s="11">
        <v>0</v>
      </c>
      <c r="F14" s="12">
        <v>16435.03</v>
      </c>
      <c r="G14" s="12">
        <v>16435.03</v>
      </c>
      <c r="H14" s="11">
        <f t="shared" si="0"/>
        <v>16435.03</v>
      </c>
    </row>
    <row r="15" spans="1:8" ht="15" x14ac:dyDescent="0.25">
      <c r="A15" s="40">
        <v>160</v>
      </c>
      <c r="B15" s="9" t="s">
        <v>18</v>
      </c>
      <c r="C15" s="11">
        <v>0</v>
      </c>
      <c r="D15" s="12">
        <v>0</v>
      </c>
      <c r="E15" s="11">
        <v>0</v>
      </c>
      <c r="F15" s="12">
        <v>0</v>
      </c>
      <c r="G15" s="12">
        <v>0</v>
      </c>
      <c r="H15" s="11">
        <f t="shared" si="0"/>
        <v>0</v>
      </c>
    </row>
    <row r="16" spans="1:8" ht="24" x14ac:dyDescent="0.25">
      <c r="A16" s="40">
        <v>170</v>
      </c>
      <c r="B16" s="9" t="s">
        <v>31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0"/>
        <v>0</v>
      </c>
    </row>
    <row r="17" spans="1:8" ht="36" x14ac:dyDescent="0.25">
      <c r="A17" s="40">
        <v>180</v>
      </c>
      <c r="B17" s="9" t="s">
        <v>26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0"/>
        <v>0</v>
      </c>
    </row>
    <row r="18" spans="1:8" ht="24" x14ac:dyDescent="0.25">
      <c r="A18" s="40">
        <v>190</v>
      </c>
      <c r="B18" s="9" t="s">
        <v>25</v>
      </c>
      <c r="C18" s="11">
        <v>7200000</v>
      </c>
      <c r="D18" s="11">
        <v>0</v>
      </c>
      <c r="E18" s="11">
        <v>7200000</v>
      </c>
      <c r="F18" s="11">
        <v>6370809.9100000001</v>
      </c>
      <c r="G18" s="11">
        <v>6370809.9100000001</v>
      </c>
      <c r="H18" s="11">
        <f t="shared" si="0"/>
        <v>-829190.08999999985</v>
      </c>
    </row>
    <row r="19" spans="1:8" ht="15" x14ac:dyDescent="0.25">
      <c r="A19" s="40">
        <v>198</v>
      </c>
      <c r="B19" s="9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0"/>
        <v>0</v>
      </c>
    </row>
    <row r="20" spans="1:8" ht="11.25" customHeight="1" x14ac:dyDescent="0.2">
      <c r="B20" s="10"/>
      <c r="C20" s="11"/>
      <c r="D20" s="13"/>
      <c r="E20" s="11"/>
      <c r="F20" s="13"/>
      <c r="G20" s="13"/>
      <c r="H20" s="11"/>
    </row>
    <row r="21" spans="1:8" ht="24" customHeight="1" x14ac:dyDescent="0.2">
      <c r="B21" s="14" t="s">
        <v>20</v>
      </c>
      <c r="C21" s="15">
        <f>C10+C11+C12+C13+C14+C15+C16+C17+C18+C19</f>
        <v>7200000</v>
      </c>
      <c r="D21" s="15">
        <f>D10+D11+D12+D13+D14+D15+D16+D17+D18+D19</f>
        <v>0</v>
      </c>
      <c r="E21" s="15">
        <f>E10+E11+E12+E13+E14+E15+E16+E17+E18+E19</f>
        <v>7200000</v>
      </c>
      <c r="F21" s="15">
        <f>F10+F11+F12+F13+F14+F15+F16+F17+F18+F19</f>
        <v>6387244.9400000004</v>
      </c>
      <c r="G21" s="20">
        <f>G10+G11+G12+G13+G14+G15+G16+G17+G18+G19</f>
        <v>6387244.9400000004</v>
      </c>
      <c r="H21" s="18"/>
    </row>
    <row r="22" spans="1:8" ht="24" customHeight="1" x14ac:dyDescent="0.2">
      <c r="B22" s="16"/>
      <c r="C22" s="17"/>
      <c r="D22" s="17"/>
      <c r="E22" s="17"/>
      <c r="F22" s="59" t="s">
        <v>29</v>
      </c>
      <c r="G22" s="60"/>
      <c r="H22" s="19">
        <f>H10+H11+H12+H13+H14+H15+H16+H17+H18+H19</f>
        <v>-812755.05999999982</v>
      </c>
    </row>
    <row r="23" spans="1:8" ht="24" customHeight="1" x14ac:dyDescent="0.2">
      <c r="B23" s="16"/>
      <c r="C23" s="17"/>
      <c r="D23" s="17"/>
      <c r="E23" s="17"/>
      <c r="F23" s="21"/>
      <c r="G23" s="17"/>
      <c r="H23" s="17"/>
    </row>
    <row r="24" spans="1:8" s="16" customFormat="1" ht="17.25" customHeight="1" x14ac:dyDescent="0.25">
      <c r="A24" s="39"/>
      <c r="B24" s="61" t="s">
        <v>21</v>
      </c>
      <c r="C24" s="55" t="s">
        <v>2</v>
      </c>
      <c r="D24" s="56"/>
      <c r="E24" s="56"/>
      <c r="F24" s="56"/>
      <c r="G24" s="57"/>
      <c r="H24" s="58" t="s">
        <v>3</v>
      </c>
    </row>
    <row r="25" spans="1:8" ht="24" x14ac:dyDescent="0.2">
      <c r="B25" s="62"/>
      <c r="C25" s="6" t="s">
        <v>4</v>
      </c>
      <c r="D25" s="7" t="s">
        <v>23</v>
      </c>
      <c r="E25" s="6" t="s">
        <v>5</v>
      </c>
      <c r="F25" s="6" t="s">
        <v>6</v>
      </c>
      <c r="G25" s="6" t="s">
        <v>7</v>
      </c>
      <c r="H25" s="58"/>
    </row>
    <row r="26" spans="1:8" x14ac:dyDescent="0.2">
      <c r="B26" s="63"/>
      <c r="C26" s="8" t="s">
        <v>8</v>
      </c>
      <c r="D26" s="8" t="s">
        <v>9</v>
      </c>
      <c r="E26" s="8" t="s">
        <v>10</v>
      </c>
      <c r="F26" s="8" t="s">
        <v>11</v>
      </c>
      <c r="G26" s="8" t="s">
        <v>12</v>
      </c>
      <c r="H26" s="8" t="s">
        <v>30</v>
      </c>
    </row>
    <row r="27" spans="1:8" ht="27" customHeight="1" x14ac:dyDescent="0.2">
      <c r="B27" s="22" t="s">
        <v>27</v>
      </c>
      <c r="C27" s="34">
        <f t="shared" ref="C27:H27" si="1">SUM(C28:C35)</f>
        <v>0</v>
      </c>
      <c r="D27" s="34">
        <f t="shared" si="1"/>
        <v>0</v>
      </c>
      <c r="E27" s="34">
        <f t="shared" si="1"/>
        <v>0</v>
      </c>
      <c r="F27" s="34">
        <f t="shared" si="1"/>
        <v>0</v>
      </c>
      <c r="G27" s="34">
        <f t="shared" si="1"/>
        <v>0</v>
      </c>
      <c r="H27" s="34">
        <f t="shared" si="1"/>
        <v>0</v>
      </c>
    </row>
    <row r="28" spans="1:8" ht="15" x14ac:dyDescent="0.25">
      <c r="A28" s="40">
        <v>210</v>
      </c>
      <c r="B28" s="23" t="s">
        <v>13</v>
      </c>
      <c r="C28" s="24">
        <v>0</v>
      </c>
      <c r="D28" s="24">
        <v>0</v>
      </c>
      <c r="E28" s="25">
        <v>0</v>
      </c>
      <c r="F28" s="24">
        <v>0</v>
      </c>
      <c r="G28" s="24">
        <v>0</v>
      </c>
      <c r="H28" s="25">
        <f>G28-C28</f>
        <v>0</v>
      </c>
    </row>
    <row r="29" spans="1:8" ht="15" x14ac:dyDescent="0.25">
      <c r="A29" s="40">
        <v>220</v>
      </c>
      <c r="B29" s="23" t="s">
        <v>14</v>
      </c>
      <c r="C29" s="24">
        <v>0</v>
      </c>
      <c r="D29" s="24">
        <v>0</v>
      </c>
      <c r="E29" s="25">
        <v>0</v>
      </c>
      <c r="F29" s="24">
        <v>0</v>
      </c>
      <c r="G29" s="24">
        <v>0</v>
      </c>
      <c r="H29" s="25">
        <f t="shared" ref="H29:H35" si="2">G29-C29</f>
        <v>0</v>
      </c>
    </row>
    <row r="30" spans="1:8" ht="15" x14ac:dyDescent="0.25">
      <c r="A30" s="40">
        <v>230</v>
      </c>
      <c r="B30" s="23" t="s">
        <v>15</v>
      </c>
      <c r="C30" s="24">
        <v>0</v>
      </c>
      <c r="D30" s="24">
        <v>0</v>
      </c>
      <c r="E30" s="25">
        <v>0</v>
      </c>
      <c r="F30" s="24">
        <v>0</v>
      </c>
      <c r="G30" s="24">
        <v>0</v>
      </c>
      <c r="H30" s="25">
        <f t="shared" si="2"/>
        <v>0</v>
      </c>
    </row>
    <row r="31" spans="1:8" ht="15" x14ac:dyDescent="0.25">
      <c r="A31" s="40">
        <v>240</v>
      </c>
      <c r="B31" s="23" t="s">
        <v>16</v>
      </c>
      <c r="C31" s="24">
        <v>0</v>
      </c>
      <c r="D31" s="25">
        <v>0</v>
      </c>
      <c r="E31" s="25">
        <v>0</v>
      </c>
      <c r="F31" s="25">
        <v>0</v>
      </c>
      <c r="G31" s="25">
        <v>0</v>
      </c>
      <c r="H31" s="25">
        <f t="shared" si="2"/>
        <v>0</v>
      </c>
    </row>
    <row r="32" spans="1:8" ht="15" x14ac:dyDescent="0.25">
      <c r="A32" s="40">
        <v>250</v>
      </c>
      <c r="B32" s="23" t="s">
        <v>17</v>
      </c>
      <c r="C32" s="24">
        <v>0</v>
      </c>
      <c r="D32" s="24">
        <v>0</v>
      </c>
      <c r="E32" s="25">
        <v>0</v>
      </c>
      <c r="F32" s="24">
        <v>0</v>
      </c>
      <c r="G32" s="24">
        <v>0</v>
      </c>
      <c r="H32" s="25">
        <f t="shared" si="2"/>
        <v>0</v>
      </c>
    </row>
    <row r="33" spans="1:8" ht="15" x14ac:dyDescent="0.25">
      <c r="A33" s="40">
        <v>260</v>
      </c>
      <c r="B33" s="23" t="s">
        <v>18</v>
      </c>
      <c r="C33" s="24">
        <v>0</v>
      </c>
      <c r="D33" s="24">
        <v>0</v>
      </c>
      <c r="E33" s="25">
        <v>0</v>
      </c>
      <c r="F33" s="24">
        <v>0</v>
      </c>
      <c r="G33" s="24">
        <v>0</v>
      </c>
      <c r="H33" s="25">
        <f t="shared" si="2"/>
        <v>0</v>
      </c>
    </row>
    <row r="34" spans="1:8" ht="36" x14ac:dyDescent="0.25">
      <c r="A34" s="40">
        <v>280</v>
      </c>
      <c r="B34" s="23" t="s">
        <v>26</v>
      </c>
      <c r="C34" s="24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2"/>
        <v>0</v>
      </c>
    </row>
    <row r="35" spans="1:8" ht="24" x14ac:dyDescent="0.25">
      <c r="A35" s="40">
        <v>290</v>
      </c>
      <c r="B35" s="23" t="s">
        <v>25</v>
      </c>
      <c r="C35" s="24">
        <v>0</v>
      </c>
      <c r="D35" s="24">
        <v>0</v>
      </c>
      <c r="E35" s="25">
        <v>0</v>
      </c>
      <c r="F35" s="24">
        <v>0</v>
      </c>
      <c r="G35" s="24">
        <v>0</v>
      </c>
      <c r="H35" s="25">
        <f t="shared" si="2"/>
        <v>0</v>
      </c>
    </row>
    <row r="36" spans="1:8" x14ac:dyDescent="0.2">
      <c r="B36" s="23"/>
      <c r="C36" s="24"/>
      <c r="D36" s="24"/>
      <c r="E36" s="25"/>
      <c r="F36" s="24"/>
      <c r="G36" s="24"/>
      <c r="H36" s="25"/>
    </row>
    <row r="37" spans="1:8" ht="48" x14ac:dyDescent="0.2">
      <c r="B37" s="26" t="s">
        <v>28</v>
      </c>
      <c r="C37" s="33">
        <f t="shared" ref="C37:H37" si="3">C38+C39+C40+C41</f>
        <v>7200000</v>
      </c>
      <c r="D37" s="33">
        <f t="shared" si="3"/>
        <v>0</v>
      </c>
      <c r="E37" s="33">
        <f t="shared" si="3"/>
        <v>7200000</v>
      </c>
      <c r="F37" s="33">
        <f t="shared" si="3"/>
        <v>6387244.9400000004</v>
      </c>
      <c r="G37" s="33">
        <f t="shared" si="3"/>
        <v>6387244.9400000004</v>
      </c>
      <c r="H37" s="33">
        <f t="shared" si="3"/>
        <v>-812755.05999999982</v>
      </c>
    </row>
    <row r="38" spans="1:8" ht="15" x14ac:dyDescent="0.25">
      <c r="A38" s="40">
        <v>320</v>
      </c>
      <c r="B38" s="27" t="s">
        <v>14</v>
      </c>
      <c r="C38" s="24">
        <v>0</v>
      </c>
      <c r="D38" s="24">
        <v>0</v>
      </c>
      <c r="E38" s="25">
        <v>0</v>
      </c>
      <c r="F38" s="24">
        <v>0</v>
      </c>
      <c r="G38" s="24">
        <v>0</v>
      </c>
      <c r="H38" s="25">
        <f>G38-C38</f>
        <v>0</v>
      </c>
    </row>
    <row r="39" spans="1:8" ht="15" x14ac:dyDescent="0.25">
      <c r="A39" s="40">
        <v>350</v>
      </c>
      <c r="B39" s="27" t="s">
        <v>17</v>
      </c>
      <c r="C39" s="24">
        <v>0</v>
      </c>
      <c r="D39" s="24">
        <v>0</v>
      </c>
      <c r="E39" s="25">
        <v>0</v>
      </c>
      <c r="F39" s="24">
        <v>16435.03</v>
      </c>
      <c r="G39" s="24">
        <v>16435.03</v>
      </c>
      <c r="H39" s="25">
        <f>G39-C39</f>
        <v>16435.03</v>
      </c>
    </row>
    <row r="40" spans="1:8" ht="24" x14ac:dyDescent="0.25">
      <c r="A40" s="40">
        <v>370</v>
      </c>
      <c r="B40" s="27" t="s">
        <v>24</v>
      </c>
      <c r="C40" s="24">
        <v>0</v>
      </c>
      <c r="D40" s="24">
        <v>0</v>
      </c>
      <c r="E40" s="25">
        <v>0</v>
      </c>
      <c r="F40" s="24">
        <v>0</v>
      </c>
      <c r="G40" s="24">
        <v>0</v>
      </c>
      <c r="H40" s="25">
        <f>G40-C40</f>
        <v>0</v>
      </c>
    </row>
    <row r="41" spans="1:8" ht="24" x14ac:dyDescent="0.25">
      <c r="A41" s="40">
        <v>390</v>
      </c>
      <c r="B41" s="27" t="s">
        <v>25</v>
      </c>
      <c r="C41" s="24">
        <v>7200000</v>
      </c>
      <c r="D41" s="24">
        <v>0</v>
      </c>
      <c r="E41" s="25">
        <v>7200000</v>
      </c>
      <c r="F41" s="24">
        <v>6370809.9100000001</v>
      </c>
      <c r="G41" s="24">
        <v>6370809.9100000001</v>
      </c>
      <c r="H41" s="25">
        <f>G41-C41</f>
        <v>-829190.08999999985</v>
      </c>
    </row>
    <row r="42" spans="1:8" x14ac:dyDescent="0.2">
      <c r="B42" s="28"/>
      <c r="C42" s="29"/>
      <c r="D42" s="29"/>
      <c r="E42" s="29"/>
      <c r="F42" s="29"/>
      <c r="G42" s="29"/>
      <c r="H42" s="29"/>
    </row>
    <row r="43" spans="1:8" x14ac:dyDescent="0.2">
      <c r="B43" s="30" t="s">
        <v>22</v>
      </c>
      <c r="C43" s="35">
        <f t="shared" ref="C43:H43" si="4">C44</f>
        <v>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</row>
    <row r="44" spans="1:8" ht="15" x14ac:dyDescent="0.25">
      <c r="A44" s="40">
        <v>498</v>
      </c>
      <c r="B44" s="23" t="s">
        <v>19</v>
      </c>
      <c r="C44" s="24">
        <v>0</v>
      </c>
      <c r="D44" s="24">
        <v>0</v>
      </c>
      <c r="E44" s="25">
        <v>0</v>
      </c>
      <c r="F44" s="24">
        <v>0</v>
      </c>
      <c r="G44" s="24">
        <v>0</v>
      </c>
      <c r="H44" s="25">
        <f>G44-C44</f>
        <v>0</v>
      </c>
    </row>
    <row r="45" spans="1:8" x14ac:dyDescent="0.2">
      <c r="B45" s="31"/>
      <c r="C45" s="32"/>
      <c r="D45" s="32"/>
      <c r="E45" s="32"/>
      <c r="F45" s="32"/>
      <c r="G45" s="32"/>
      <c r="H45" s="32"/>
    </row>
    <row r="46" spans="1:8" s="16" customFormat="1" ht="24" customHeight="1" x14ac:dyDescent="0.25">
      <c r="A46" s="39"/>
      <c r="B46" s="14" t="s">
        <v>20</v>
      </c>
      <c r="C46" s="36">
        <f>C27+C37+C43</f>
        <v>7200000</v>
      </c>
      <c r="D46" s="36">
        <f>D27+D37+D43</f>
        <v>0</v>
      </c>
      <c r="E46" s="36">
        <f>E27+E37+E43</f>
        <v>7200000</v>
      </c>
      <c r="F46" s="36">
        <f>F27+F37+F43</f>
        <v>6387244.9400000004</v>
      </c>
      <c r="G46" s="36">
        <f>G27+G37+G43</f>
        <v>6387244.9400000004</v>
      </c>
      <c r="H46" s="18"/>
    </row>
    <row r="47" spans="1:8" s="16" customFormat="1" ht="24" customHeight="1" x14ac:dyDescent="0.25">
      <c r="A47" s="39"/>
      <c r="B47" s="37"/>
      <c r="C47" s="37"/>
      <c r="D47" s="37"/>
      <c r="E47" s="37"/>
      <c r="F47" s="59" t="s">
        <v>29</v>
      </c>
      <c r="G47" s="64"/>
      <c r="H47" s="19">
        <f>H27+H37+H43</f>
        <v>-812755.05999999982</v>
      </c>
    </row>
    <row r="48" spans="1:8" x14ac:dyDescent="0.2">
      <c r="B48" s="42"/>
      <c r="C48" s="43"/>
      <c r="D48" s="43"/>
      <c r="E48" s="43"/>
      <c r="F48" s="43"/>
      <c r="G48" s="43"/>
      <c r="H48" s="43"/>
    </row>
    <row r="49" spans="2:8" ht="15" customHeight="1" x14ac:dyDescent="0.2">
      <c r="B49" s="66"/>
      <c r="C49" s="66"/>
      <c r="D49" s="66"/>
      <c r="E49" s="66"/>
      <c r="F49" s="66"/>
      <c r="G49" s="66"/>
      <c r="H49" s="66"/>
    </row>
    <row r="50" spans="2:8" x14ac:dyDescent="0.2">
      <c r="B50" s="45"/>
      <c r="C50" s="45"/>
      <c r="D50" s="45"/>
      <c r="E50" s="45"/>
      <c r="F50" s="45"/>
      <c r="G50" s="45"/>
      <c r="H50" s="45"/>
    </row>
    <row r="51" spans="2:8" x14ac:dyDescent="0.2">
      <c r="B51" s="46"/>
      <c r="C51" s="46"/>
      <c r="D51" s="46"/>
      <c r="E51" s="46"/>
      <c r="F51" s="65"/>
      <c r="G51" s="65"/>
      <c r="H51" s="65"/>
    </row>
    <row r="52" spans="2:8" ht="15" customHeight="1" x14ac:dyDescent="0.2">
      <c r="B52" s="48"/>
      <c r="C52" s="48"/>
      <c r="D52" s="48"/>
      <c r="E52" s="46"/>
      <c r="F52" s="48"/>
      <c r="G52" s="48"/>
      <c r="H52" s="48"/>
    </row>
    <row r="53" spans="2:8" ht="15" customHeight="1" x14ac:dyDescent="0.2">
      <c r="B53" s="49"/>
      <c r="C53" s="49"/>
      <c r="D53" s="49"/>
      <c r="E53" s="44"/>
      <c r="F53" s="49"/>
      <c r="G53" s="49"/>
      <c r="H53" s="49"/>
    </row>
    <row r="54" spans="2:8" ht="30" customHeight="1" x14ac:dyDescent="0.2">
      <c r="B54" s="47"/>
      <c r="C54" s="47"/>
      <c r="D54" s="47"/>
      <c r="E54" s="2"/>
      <c r="F54" s="47"/>
      <c r="G54" s="47"/>
      <c r="H54" s="47"/>
    </row>
    <row r="55" spans="2:8" hidden="1" x14ac:dyDescent="0.2">
      <c r="B55" s="65"/>
      <c r="C55" s="65"/>
      <c r="D55" s="65"/>
      <c r="E55" s="41"/>
      <c r="F55" s="65"/>
      <c r="G55" s="65"/>
      <c r="H55" s="65"/>
    </row>
    <row r="56" spans="2:8" ht="24" hidden="1" customHeight="1" x14ac:dyDescent="0.2">
      <c r="B56" s="65"/>
      <c r="C56" s="65"/>
      <c r="D56" s="65"/>
      <c r="E56" s="41"/>
      <c r="F56" s="65"/>
      <c r="G56" s="65"/>
      <c r="H56" s="65"/>
    </row>
    <row r="57" spans="2:8" ht="24" hidden="1" customHeight="1" x14ac:dyDescent="0.2">
      <c r="B57" s="46"/>
      <c r="C57" s="46"/>
      <c r="D57" s="46"/>
      <c r="E57" s="46"/>
      <c r="F57" s="46"/>
      <c r="G57" s="46"/>
      <c r="H57" s="46"/>
    </row>
    <row r="58" spans="2:8" ht="14.25" hidden="1" customHeight="1" x14ac:dyDescent="0.2">
      <c r="B58" s="65"/>
      <c r="C58" s="65"/>
      <c r="D58" s="65"/>
      <c r="E58" s="46"/>
      <c r="F58" s="65"/>
      <c r="G58" s="65"/>
      <c r="H58" s="65"/>
    </row>
    <row r="59" spans="2:8" ht="24" hidden="1" customHeight="1" x14ac:dyDescent="0.2">
      <c r="B59" s="65"/>
      <c r="C59" s="65"/>
      <c r="D59" s="65"/>
      <c r="E59" s="46"/>
      <c r="F59" s="65"/>
      <c r="G59" s="65"/>
      <c r="H59" s="65"/>
    </row>
    <row r="60" spans="2:8" ht="14.25" hidden="1" customHeight="1" x14ac:dyDescent="0.2">
      <c r="B60" s="46"/>
      <c r="C60" s="46"/>
      <c r="D60" s="46"/>
      <c r="E60" s="46"/>
      <c r="F60" s="46"/>
      <c r="G60" s="46"/>
      <c r="H60" s="46"/>
    </row>
    <row r="61" spans="2:8" ht="14.25" hidden="1" customHeight="1" x14ac:dyDescent="0.2">
      <c r="B61" s="65"/>
      <c r="C61" s="65"/>
      <c r="D61" s="65"/>
      <c r="E61" s="65"/>
      <c r="F61" s="65"/>
      <c r="G61" s="65"/>
      <c r="H61" s="65"/>
    </row>
    <row r="62" spans="2:8" ht="14.25" hidden="1" customHeight="1" x14ac:dyDescent="0.2"/>
    <row r="63" spans="2:8" ht="14.25" hidden="1" customHeight="1" x14ac:dyDescent="0.2"/>
    <row r="64" spans="2:8" ht="14.25" hidden="1" customHeight="1" x14ac:dyDescent="0.2"/>
    <row r="65" ht="14.25" hidden="1" customHeight="1" x14ac:dyDescent="0.2"/>
    <row r="66" ht="14.25" hidden="1" customHeight="1" x14ac:dyDescent="0.2"/>
    <row r="67" ht="14.25" hidden="1" customHeight="1" x14ac:dyDescent="0.2"/>
    <row r="68" ht="14.25" hidden="1" customHeight="1" x14ac:dyDescent="0.2"/>
    <row r="69" ht="14.25" hidden="1" customHeight="1" x14ac:dyDescent="0.2"/>
    <row r="70" ht="14.25" hidden="1" customHeight="1" x14ac:dyDescent="0.2"/>
    <row r="71" ht="14.25" hidden="1" customHeight="1" x14ac:dyDescent="0.2"/>
    <row r="72" ht="14.25" hidden="1" customHeight="1" x14ac:dyDescent="0.2"/>
    <row r="73" ht="14.25" hidden="1" customHeight="1" x14ac:dyDescent="0.2"/>
    <row r="74" ht="14.25" hidden="1" customHeight="1" x14ac:dyDescent="0.2"/>
    <row r="75" ht="14.25" hidden="1" customHeight="1" x14ac:dyDescent="0.2"/>
    <row r="76" ht="14.25" hidden="1" customHeight="1" x14ac:dyDescent="0.2"/>
    <row r="77" ht="14.25" hidden="1" customHeight="1" x14ac:dyDescent="0.2"/>
    <row r="78" ht="14.25" hidden="1" customHeight="1" x14ac:dyDescent="0.2"/>
    <row r="79" ht="14.25" hidden="1" customHeight="1" x14ac:dyDescent="0.2"/>
    <row r="80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17" ht="26.25" hidden="1" customHeight="1" x14ac:dyDescent="0.2"/>
    <row r="65518" ht="25.5" hidden="1" customHeight="1" x14ac:dyDescent="0.2"/>
    <row r="65519" ht="36.75" hidden="1" customHeight="1" x14ac:dyDescent="0.2"/>
  </sheetData>
  <mergeCells count="23">
    <mergeCell ref="B56:D56"/>
    <mergeCell ref="B55:D55"/>
    <mergeCell ref="F51:H51"/>
    <mergeCell ref="F55:H55"/>
    <mergeCell ref="F58:H58"/>
    <mergeCell ref="F59:H59"/>
    <mergeCell ref="F22:G22"/>
    <mergeCell ref="B24:B26"/>
    <mergeCell ref="C24:G24"/>
    <mergeCell ref="H24:H25"/>
    <mergeCell ref="F47:G47"/>
    <mergeCell ref="B61:H61"/>
    <mergeCell ref="B49:H49"/>
    <mergeCell ref="F56:H56"/>
    <mergeCell ref="B59:D59"/>
    <mergeCell ref="B58:D58"/>
    <mergeCell ref="B2:H2"/>
    <mergeCell ref="B3:H3"/>
    <mergeCell ref="B4:H4"/>
    <mergeCell ref="B5:H5"/>
    <mergeCell ref="B7:B9"/>
    <mergeCell ref="C7:G7"/>
    <mergeCell ref="H7:H8"/>
  </mergeCells>
  <printOptions horizontalCentered="1"/>
  <pageMargins left="0.23622047244094491" right="0.23622047244094491" top="0.35433070866141736" bottom="0.35433070866141736" header="0.31496062992125984" footer="0.31496062992125984"/>
  <pageSetup scale="57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32</v>
      </c>
    </row>
    <row r="27" spans="1:1" x14ac:dyDescent="0.25">
      <c r="A27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Cetz</cp:lastModifiedBy>
  <cp:lastPrinted>2023-01-20T22:02:30Z</cp:lastPrinted>
  <dcterms:created xsi:type="dcterms:W3CDTF">2014-09-04T16:46:21Z</dcterms:created>
  <dcterms:modified xsi:type="dcterms:W3CDTF">2023-01-31T19:15:21Z</dcterms:modified>
</cp:coreProperties>
</file>