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EY DE DISCIPLINA FINANCIERA\"/>
    </mc:Choice>
  </mc:AlternateContent>
  <bookViews>
    <workbookView xWindow="0" yWindow="0" windowWidth="28800" windowHeight="12435"/>
  </bookViews>
  <sheets>
    <sheet name="F1_ESF" sheetId="1" r:id="rId1"/>
  </sheets>
  <definedNames>
    <definedName name="_xlnm.Print_Titles" localSheetId="0">F1_ESF!$2:$5</definedName>
  </definedNames>
  <calcPr calcId="162913" fullCalcOnLoad="1"/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F9" i="1"/>
  <c r="D60" i="1"/>
  <c r="C60" i="1"/>
  <c r="D41" i="1"/>
  <c r="C41" i="1"/>
  <c r="D38" i="1"/>
  <c r="D31" i="1"/>
  <c r="C31" i="1"/>
  <c r="D25" i="1"/>
  <c r="C25" i="1"/>
  <c r="C17" i="1"/>
  <c r="D17" i="1"/>
  <c r="D9" i="1"/>
  <c r="C9" i="1"/>
  <c r="C47" i="1"/>
  <c r="C62" i="1"/>
  <c r="G47" i="1"/>
  <c r="G59" i="1"/>
  <c r="D47" i="1"/>
  <c r="D62" i="1"/>
  <c r="F47" i="1"/>
  <c r="F59" i="1"/>
  <c r="F81" i="1"/>
  <c r="F79" i="1"/>
  <c r="G79" i="1"/>
  <c r="G81" i="1"/>
</calcChain>
</file>

<file path=xl/sharedStrings.xml><?xml version="1.0" encoding="utf-8"?>
<sst xmlns="http://schemas.openxmlformats.org/spreadsheetml/2006/main" count="132" uniqueCount="129">
  <si>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</si>
  <si>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</si>
  <si>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</si>
  <si>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</si>
  <si>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</si>
  <si>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</si>
  <si>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</si>
  <si>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</si>
  <si>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</si>
  <si>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</si>
  <si>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</si>
  <si>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</si>
  <si>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</si>
  <si>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</si>
  <si>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</si>
  <si>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</si>
  <si>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</si>
  <si>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</si>
  <si>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</si>
  <si>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</si>
  <si>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</si>
  <si>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</si>
  <si>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</si>
  <si>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</si>
  <si>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</si>
  <si>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</si>
  <si>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</si>
  <si>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</si>
  <si>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</si>
  <si>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</si>
  <si>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</si>
  <si>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</si>
  <si>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</si>
  <si>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</si>
  <si>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</si>
  <si>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</si>
  <si>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</si>
  <si>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</si>
  <si>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</si>
  <si>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</si>
  <si>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</si>
  <si>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</si>
  <si>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</si>
  <si>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</si>
  <si>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</si>
  <si>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</si>
  <si>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</si>
  <si>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</si>
  <si>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</si>
  <si>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</si>
  <si>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</si>
  <si>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</si>
  <si>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</si>
  <si>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</si>
  <si>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</si>
  <si>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</si>
  <si>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</si>
  <si>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</si>
  <si>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</si>
  <si>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</si>
  <si>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</si>
  <si>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</si>
  <si>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</si>
  <si>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</si>
  <si>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</si>
  <si>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</si>
  <si>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</si>
  <si>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</si>
  <si>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</si>
  <si>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</si>
  <si>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</si>
  <si>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</si>
  <si>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</si>
  <si>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</si>
  <si>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</si>
  <si>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</si>
  <si>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</si>
  <si>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</si>
  <si>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</si>
  <si>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</si>
  <si>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</si>
  <si>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</si>
  <si>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</si>
  <si>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</si>
  <si>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</si>
  <si>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</si>
  <si>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</si>
  <si>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</si>
  <si>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</si>
  <si>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</si>
  <si>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</si>
  <si>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</si>
  <si>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</si>
  <si>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</si>
  <si>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</si>
  <si>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</si>
  <si>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</si>
  <si>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</si>
  <si>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</si>
  <si>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</si>
  <si>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</si>
  <si>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</si>
  <si>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</si>
  <si>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</si>
  <si>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</si>
  <si>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</si>
  <si>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</si>
  <si>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</si>
  <si>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</si>
  <si>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</si>
  <si>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</si>
  <si>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</si>
  <si>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</si>
  <si>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</si>
  <si>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</si>
  <si>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</si>
  <si>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</si>
  <si>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</si>
  <si>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</si>
  <si>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</si>
  <si>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Sistema para el Desarrollo Integral de la Familia en el Municipio de Hecelchakán (a)</t>
  </si>
  <si>
    <t>Al 31 de diciembre de 2022 y al 30 de Junio de 2023 (b)</t>
  </si>
  <si>
    <t>2023 (d)</t>
  </si>
  <si>
    <t>31 de diciembre de 2022 (e)</t>
  </si>
  <si>
    <t>SEGUNDO TRIMESTRE</t>
  </si>
  <si>
    <t>PROF. JESUS BERNABE CHI DAMIAN</t>
  </si>
  <si>
    <t>DIRECTOR GENERAL</t>
  </si>
  <si>
    <t>ING. LAURA OLIVIA CETZ PAT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</si>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</sst>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72" fontId="2" fillId="0" borderId="4" xfId="0" applyNumberFormat="1" applyFont="1" applyBorder="1" applyAlignment="1">
      <alignment horizontal="right" vertical="center" wrapText="1"/>
    </xf>
    <xf numFmtId="172" fontId="2" fillId="0" borderId="4" xfId="0" applyNumberFormat="1" applyFont="1" applyBorder="1" applyAlignment="1">
      <alignment horizontal="left" vertical="center" wrapText="1" indent="2"/>
    </xf>
    <xf numFmtId="172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72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72" fontId="1" fillId="0" borderId="3" xfId="0" applyNumberFormat="1" applyFont="1" applyBorder="1" applyAlignment="1">
      <alignment horizontal="left" vertical="center" wrapText="1" indent="4"/>
    </xf>
    <xf numFmtId="172" fontId="1" fillId="0" borderId="3" xfId="0" applyNumberFormat="1" applyFont="1" applyBorder="1" applyAlignment="1">
      <alignment horizontal="left" vertical="center" indent="4"/>
    </xf>
    <xf numFmtId="172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72" fontId="1" fillId="0" borderId="2" xfId="0" applyNumberFormat="1" applyFont="1" applyBorder="1" applyAlignment="1">
      <alignment horizontal="center" vertical="center" wrapText="1"/>
    </xf>
    <xf numFmtId="172" fontId="1" fillId="0" borderId="2" xfId="0" applyNumberFormat="1" applyFont="1" applyBorder="1" applyAlignment="1">
      <alignment horizontal="left" vertical="center" wrapText="1" indent="2"/>
    </xf>
    <xf numFmtId="172" fontId="1" fillId="0" borderId="2" xfId="0" applyNumberFormat="1" applyFont="1" applyBorder="1" applyAlignment="1">
      <alignment horizontal="right" vertical="center" wrapText="1"/>
    </xf>
    <xf numFmtId="0" fontId="4" fillId="2" borderId="0" xfId="0" applyFont="1" applyFill="1"/>
    <xf numFmtId="0" fontId="2" fillId="0" borderId="11" xfId="0" applyFont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3781425</xdr:colOff>
      <xdr:row>1</xdr:row>
      <xdr:rowOff>38100</xdr:rowOff>
    </xdr:from>
    <xdr:to>
      <xdr:col>5</xdr:col>
      <xdr:colOff>571500</xdr:colOff>
      <xdr:row>4</xdr:row>
      <xdr:rowOff>133350</xdr:rowOff>
    </xdr:to>
    <xdr:pic>
      <xdr:nvPicPr>
        <xdr:cNvPr id="102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390525"/>
          <a:ext cx="7524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1543050</xdr:colOff>
      <xdr:row>1</xdr:row>
      <xdr:rowOff>66675</xdr:rowOff>
    </xdr:from>
    <xdr:to>
      <xdr:col>1</xdr:col>
      <xdr:colOff>2266950</xdr:colOff>
      <xdr:row>4</xdr:row>
      <xdr:rowOff>133350</xdr:rowOff>
    </xdr:to>
    <xdr:pic>
      <xdr:nvPicPr>
        <xdr:cNvPr id="1026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419100"/>
          <a:ext cx="723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8"/>
  <sheetViews>
    <sheetView tabSelected="1" zoomScaleNormal="100" workbookViewId="0">
      <pane ySplit="6" topLeftCell="A72" activePane="bottomLeft" state="frozen"/>
      <selection pane="bottomLeft" activeCell="B1" sqref="B1:G88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28.15" customHeight="1" thickBot="1" x14ac:dyDescent="0.25">
      <c r="C1" s="21" t="s">
        <v>124</v>
      </c>
      <c r="D1" s="21"/>
    </row>
    <row r="2" spans="2:7" x14ac:dyDescent="0.2">
      <c r="B2" s="26" t="s">
        <v>120</v>
      </c>
      <c r="C2" s="27"/>
      <c r="D2" s="27"/>
      <c r="E2" s="27"/>
      <c r="F2" s="27"/>
      <c r="G2" s="28"/>
    </row>
    <row r="3" spans="2:7" x14ac:dyDescent="0.2">
      <c r="B3" s="29" t="s">
        <v>0</v>
      </c>
      <c r="C3" s="30"/>
      <c r="D3" s="30"/>
      <c r="E3" s="30"/>
      <c r="F3" s="30"/>
      <c r="G3" s="31"/>
    </row>
    <row r="4" spans="2:7" x14ac:dyDescent="0.2">
      <c r="B4" s="29" t="s">
        <v>121</v>
      </c>
      <c r="C4" s="30"/>
      <c r="D4" s="30"/>
      <c r="E4" s="30"/>
      <c r="F4" s="30"/>
      <c r="G4" s="31"/>
    </row>
    <row r="5" spans="2:7" ht="13.5" thickBot="1" x14ac:dyDescent="0.25">
      <c r="B5" s="32" t="s">
        <v>1</v>
      </c>
      <c r="C5" s="33"/>
      <c r="D5" s="33"/>
      <c r="E5" s="33"/>
      <c r="F5" s="33"/>
      <c r="G5" s="34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219333</v>
      </c>
      <c r="D9" s="9">
        <f>SUM(D10:D16)</f>
        <v>31497.510000000002</v>
      </c>
      <c r="E9" s="11" t="s">
        <v>8</v>
      </c>
      <c r="F9" s="9">
        <f>SUM(F10:F18)</f>
        <v>208459.34</v>
      </c>
      <c r="G9" s="9">
        <f>SUM(G10:G18)</f>
        <v>151780.88999999998</v>
      </c>
    </row>
    <row r="10" spans="2:7" x14ac:dyDescent="0.2">
      <c r="B10" s="12" t="s">
        <v>9</v>
      </c>
      <c r="C10" s="9">
        <v>23984.75</v>
      </c>
      <c r="D10" s="9">
        <v>23984.75</v>
      </c>
      <c r="E10" s="13" t="s">
        <v>10</v>
      </c>
      <c r="F10" s="9">
        <v>30390.04</v>
      </c>
      <c r="G10" s="9">
        <v>30390.04</v>
      </c>
    </row>
    <row r="11" spans="2:7" x14ac:dyDescent="0.2">
      <c r="B11" s="12" t="s">
        <v>11</v>
      </c>
      <c r="C11" s="9">
        <v>195348.25</v>
      </c>
      <c r="D11" s="9">
        <v>7512.76</v>
      </c>
      <c r="E11" s="13" t="s">
        <v>12</v>
      </c>
      <c r="F11" s="9">
        <v>113109.04</v>
      </c>
      <c r="G11" s="9">
        <v>113109.04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1000</v>
      </c>
      <c r="G14" s="9">
        <v>1000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63960.26</v>
      </c>
      <c r="G16" s="9">
        <v>7281.81</v>
      </c>
    </row>
    <row r="17" spans="2:7" x14ac:dyDescent="0.2">
      <c r="B17" s="10" t="s">
        <v>23</v>
      </c>
      <c r="C17" s="9">
        <f>SUM(C18:C24)</f>
        <v>237976.54</v>
      </c>
      <c r="D17" s="9">
        <f>SUM(D18:D24)</f>
        <v>58292.54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237976.54</v>
      </c>
      <c r="D20" s="9">
        <v>58292.54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0</v>
      </c>
      <c r="D24" s="9">
        <v>0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5550.72</v>
      </c>
      <c r="G42" s="9">
        <f>SUM(G43:G45)</f>
        <v>9050.7199999999993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5550.72</v>
      </c>
      <c r="G45" s="9">
        <v>9050.7199999999993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457309.54000000004</v>
      </c>
      <c r="D47" s="9">
        <f>D9+D17+D25+D31+D37+D38+D41</f>
        <v>89790.05</v>
      </c>
      <c r="E47" s="8" t="s">
        <v>82</v>
      </c>
      <c r="F47" s="9">
        <f>F9+F19+F23+F26+F27+F31+F38+F42</f>
        <v>214010.06</v>
      </c>
      <c r="G47" s="9">
        <f>G9+G19+G23+G26+G27+G31+G38+G42</f>
        <v>160831.60999999999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881066.33</v>
      </c>
      <c r="D52" s="9">
        <v>881066.33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1543537.9</v>
      </c>
      <c r="D53" s="9">
        <v>1543537.9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38392.959999999999</v>
      </c>
      <c r="D54" s="9">
        <v>38392.959999999999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-1242560.58</v>
      </c>
      <c r="D55" s="9">
        <v>-1242560.58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214010.06</v>
      </c>
      <c r="G59" s="9">
        <f>G47+G57</f>
        <v>160831.60999999999</v>
      </c>
    </row>
    <row r="60" spans="2:7" ht="25.5" x14ac:dyDescent="0.2">
      <c r="B60" s="6" t="s">
        <v>102</v>
      </c>
      <c r="C60" s="9">
        <f>SUM(C50:C58)</f>
        <v>1220436.6099999999</v>
      </c>
      <c r="D60" s="9">
        <f>SUM(D50:D58)</f>
        <v>1220436.6099999999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1677746.15</v>
      </c>
      <c r="D62" s="9">
        <f>D47+D60</f>
        <v>1310226.6599999999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614500</v>
      </c>
      <c r="G63" s="9">
        <f>SUM(G64:G66)</f>
        <v>614500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614500</v>
      </c>
      <c r="G65" s="9">
        <v>614500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849236.09</v>
      </c>
      <c r="G68" s="9">
        <f>SUM(G69:G73)</f>
        <v>534895.05000000016</v>
      </c>
    </row>
    <row r="69" spans="2:7" x14ac:dyDescent="0.2">
      <c r="B69" s="10"/>
      <c r="C69" s="9"/>
      <c r="D69" s="9"/>
      <c r="E69" s="11" t="s">
        <v>110</v>
      </c>
      <c r="F69" s="9">
        <v>314341.03999999998</v>
      </c>
      <c r="G69" s="9">
        <v>3943.36</v>
      </c>
    </row>
    <row r="70" spans="2:7" x14ac:dyDescent="0.2">
      <c r="B70" s="10"/>
      <c r="C70" s="9"/>
      <c r="D70" s="9"/>
      <c r="E70" s="11" t="s">
        <v>111</v>
      </c>
      <c r="F70" s="9">
        <v>1269628.93</v>
      </c>
      <c r="G70" s="9">
        <v>1265685.57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-734733.88</v>
      </c>
      <c r="G73" s="9">
        <v>-734733.88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1463736.0899999999</v>
      </c>
      <c r="G79" s="9">
        <f>G63+G68+G75</f>
        <v>1149395.0500000003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1677746.15</v>
      </c>
      <c r="G81" s="9">
        <f>G59+G79</f>
        <v>1310226.6600000001</v>
      </c>
    </row>
    <row r="82" spans="2:7" ht="13.5" thickBot="1" x14ac:dyDescent="0.25">
      <c r="B82" s="16"/>
      <c r="C82" s="17"/>
      <c r="D82" s="17"/>
      <c r="E82" s="18"/>
      <c r="F82" s="19"/>
      <c r="G82" s="19"/>
    </row>
    <row r="85" spans="2:7" ht="14.25" x14ac:dyDescent="0.2">
      <c r="B85" s="22"/>
      <c r="C85" s="22"/>
      <c r="E85" s="25"/>
      <c r="F85" s="25"/>
      <c r="G85" s="25"/>
    </row>
    <row r="86" spans="2:7" x14ac:dyDescent="0.2">
      <c r="B86" s="23" t="s">
        <v>125</v>
      </c>
      <c r="C86" s="23"/>
      <c r="E86" s="23" t="s">
        <v>127</v>
      </c>
      <c r="F86" s="23"/>
      <c r="G86" s="23"/>
    </row>
    <row r="87" spans="2:7" x14ac:dyDescent="0.2">
      <c r="B87" s="24" t="s">
        <v>126</v>
      </c>
      <c r="C87" s="24"/>
      <c r="E87" s="24" t="s">
        <v>128</v>
      </c>
      <c r="F87" s="24"/>
      <c r="G87" s="24"/>
    </row>
    <row r="88" spans="2:7" ht="14.25" x14ac:dyDescent="0.2">
      <c r="B88" s="20"/>
      <c r="C88" s="20"/>
    </row>
  </sheetData>
  <mergeCells count="11">
    <mergeCell ref="B5:G5"/>
    <mergeCell ref="C1:D1"/>
    <mergeCell ref="B85:C85"/>
    <mergeCell ref="B86:C86"/>
    <mergeCell ref="B87:C87"/>
    <mergeCell ref="E86:G86"/>
    <mergeCell ref="E87:G87"/>
    <mergeCell ref="E85:G85"/>
    <mergeCell ref="B2:G2"/>
    <mergeCell ref="B3:G3"/>
    <mergeCell ref="B4:G4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DIF HECELCHAKAN</cp:lastModifiedBy>
  <cp:lastPrinted>2023-07-27T20:06:08Z</cp:lastPrinted>
  <dcterms:created xsi:type="dcterms:W3CDTF">2016-10-11T18:36:49Z</dcterms:created>
  <dcterms:modified xsi:type="dcterms:W3CDTF">2023-07-28T20:18:07Z</dcterms:modified>
</cp:coreProperties>
</file>