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Y DE DISCIPLINA FINANCIERA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62913" fullCalcOnLoad="1"/>
</workbook>
</file>

<file path=xl/calcChain.xml><?xml version="1.0" encoding="utf-8"?>
<calcChain xmlns="http://schemas.openxmlformats.org/spreadsheetml/2006/main">
  <c r="G85" i="1" l="1"/>
  <c r="F69" i="1"/>
  <c r="I69" i="1"/>
  <c r="F96" i="1"/>
  <c r="F97" i="1"/>
  <c r="F98" i="1"/>
  <c r="I98" i="1"/>
  <c r="F99" i="1"/>
  <c r="I99" i="1"/>
  <c r="F100" i="1"/>
  <c r="I100" i="1"/>
  <c r="F101" i="1"/>
  <c r="I101" i="1"/>
  <c r="F102" i="1"/>
  <c r="F103" i="1"/>
  <c r="I103" i="1"/>
  <c r="F95" i="1"/>
  <c r="F94" i="1"/>
  <c r="I94" i="1"/>
  <c r="F88" i="1"/>
  <c r="I88" i="1"/>
  <c r="F89" i="1"/>
  <c r="F90" i="1"/>
  <c r="F91" i="1"/>
  <c r="F92" i="1"/>
  <c r="F93" i="1"/>
  <c r="I93" i="1"/>
  <c r="F87" i="1"/>
  <c r="I87" i="1"/>
  <c r="F78" i="1"/>
  <c r="I78" i="1"/>
  <c r="F79" i="1"/>
  <c r="I79" i="1"/>
  <c r="F80" i="1"/>
  <c r="F81" i="1"/>
  <c r="I81" i="1"/>
  <c r="F82" i="1"/>
  <c r="I82" i="1"/>
  <c r="F83" i="1"/>
  <c r="I83" i="1"/>
  <c r="F77" i="1"/>
  <c r="F74" i="1"/>
  <c r="F75" i="1"/>
  <c r="I75" i="1"/>
  <c r="F73" i="1"/>
  <c r="I73" i="1"/>
  <c r="F72" i="1"/>
  <c r="I72" i="1"/>
  <c r="F65" i="1"/>
  <c r="F66" i="1"/>
  <c r="F67" i="1"/>
  <c r="F63" i="1"/>
  <c r="I63" i="1"/>
  <c r="F68" i="1"/>
  <c r="I68" i="1"/>
  <c r="F70" i="1"/>
  <c r="I70" i="1"/>
  <c r="F71" i="1"/>
  <c r="F64" i="1"/>
  <c r="F61" i="1"/>
  <c r="I61" i="1"/>
  <c r="F62" i="1"/>
  <c r="F60" i="1"/>
  <c r="F51" i="1"/>
  <c r="I51" i="1"/>
  <c r="F52" i="1"/>
  <c r="I52" i="1"/>
  <c r="F53" i="1"/>
  <c r="F54" i="1"/>
  <c r="F55" i="1"/>
  <c r="I55" i="1"/>
  <c r="F56" i="1"/>
  <c r="I56" i="1"/>
  <c r="F57" i="1"/>
  <c r="I57" i="1"/>
  <c r="F58" i="1"/>
  <c r="I58" i="1"/>
  <c r="F50" i="1"/>
  <c r="I50" i="1"/>
  <c r="F41" i="1"/>
  <c r="I41" i="1"/>
  <c r="F42" i="1"/>
  <c r="I42" i="1"/>
  <c r="F43" i="1"/>
  <c r="I43" i="1"/>
  <c r="F44" i="1"/>
  <c r="I44" i="1"/>
  <c r="F45" i="1"/>
  <c r="I45" i="1"/>
  <c r="F46" i="1"/>
  <c r="I46" i="1"/>
  <c r="F47" i="1"/>
  <c r="I47" i="1"/>
  <c r="F48" i="1"/>
  <c r="I48" i="1"/>
  <c r="F40" i="1"/>
  <c r="F31" i="1"/>
  <c r="F32" i="1"/>
  <c r="F33" i="1"/>
  <c r="I33" i="1"/>
  <c r="F34" i="1"/>
  <c r="I34" i="1"/>
  <c r="F35" i="1"/>
  <c r="I35" i="1"/>
  <c r="F36" i="1"/>
  <c r="I36" i="1"/>
  <c r="F37" i="1"/>
  <c r="I37" i="1"/>
  <c r="F38" i="1"/>
  <c r="I38" i="1"/>
  <c r="F30" i="1"/>
  <c r="I30" i="1"/>
  <c r="F21" i="1"/>
  <c r="I21" i="1"/>
  <c r="F22" i="1"/>
  <c r="I22" i="1"/>
  <c r="F23" i="1"/>
  <c r="I23" i="1"/>
  <c r="F24" i="1"/>
  <c r="F25" i="1"/>
  <c r="I25" i="1"/>
  <c r="F26" i="1"/>
  <c r="I26" i="1"/>
  <c r="F27" i="1"/>
  <c r="I27" i="1"/>
  <c r="F28" i="1"/>
  <c r="I28" i="1"/>
  <c r="F20" i="1"/>
  <c r="I20" i="1"/>
  <c r="F13" i="1"/>
  <c r="I13" i="1"/>
  <c r="F14" i="1"/>
  <c r="I14" i="1"/>
  <c r="F15" i="1"/>
  <c r="I15" i="1"/>
  <c r="F16" i="1"/>
  <c r="I16" i="1"/>
  <c r="F17" i="1"/>
  <c r="F18" i="1"/>
  <c r="I18" i="1"/>
  <c r="F12" i="1"/>
  <c r="I12" i="1"/>
  <c r="F153" i="1"/>
  <c r="I153" i="1"/>
  <c r="F154" i="1"/>
  <c r="F155" i="1"/>
  <c r="F156" i="1"/>
  <c r="F157" i="1"/>
  <c r="I157" i="1"/>
  <c r="F158" i="1"/>
  <c r="I158" i="1"/>
  <c r="F152" i="1"/>
  <c r="I152" i="1"/>
  <c r="F151" i="1"/>
  <c r="I151" i="1"/>
  <c r="F149" i="1"/>
  <c r="I149" i="1"/>
  <c r="F150" i="1"/>
  <c r="I150" i="1"/>
  <c r="F148" i="1"/>
  <c r="F147" i="1"/>
  <c r="I147" i="1"/>
  <c r="F140" i="1"/>
  <c r="F138" i="1"/>
  <c r="I138" i="1"/>
  <c r="F141" i="1"/>
  <c r="I141" i="1"/>
  <c r="F142" i="1"/>
  <c r="F143" i="1"/>
  <c r="I143" i="1"/>
  <c r="F144" i="1"/>
  <c r="F145" i="1"/>
  <c r="I145" i="1"/>
  <c r="F146" i="1"/>
  <c r="I146" i="1"/>
  <c r="F139" i="1"/>
  <c r="F136" i="1"/>
  <c r="F137" i="1"/>
  <c r="I137" i="1"/>
  <c r="F135" i="1"/>
  <c r="F134" i="1"/>
  <c r="I134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F124" i="1"/>
  <c r="I124" i="1"/>
  <c r="I125" i="1"/>
  <c r="F116" i="1"/>
  <c r="I116" i="1"/>
  <c r="F117" i="1"/>
  <c r="F118" i="1"/>
  <c r="F119" i="1"/>
  <c r="I119" i="1"/>
  <c r="F120" i="1"/>
  <c r="I120" i="1"/>
  <c r="F121" i="1"/>
  <c r="F114" i="1"/>
  <c r="I114" i="1"/>
  <c r="I121" i="1"/>
  <c r="F122" i="1"/>
  <c r="I122" i="1"/>
  <c r="F123" i="1"/>
  <c r="I123" i="1"/>
  <c r="F115" i="1"/>
  <c r="I115" i="1"/>
  <c r="F106" i="1"/>
  <c r="F104" i="1"/>
  <c r="I106" i="1"/>
  <c r="F107" i="1"/>
  <c r="F108" i="1"/>
  <c r="F109" i="1"/>
  <c r="I109" i="1"/>
  <c r="F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D85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H85" i="1"/>
  <c r="E104" i="1"/>
  <c r="G104" i="1"/>
  <c r="D104" i="1"/>
  <c r="E94" i="1"/>
  <c r="G94" i="1"/>
  <c r="H94" i="1"/>
  <c r="D94" i="1"/>
  <c r="E86" i="1"/>
  <c r="E85" i="1"/>
  <c r="G86" i="1"/>
  <c r="H86" i="1"/>
  <c r="D86" i="1"/>
  <c r="I90" i="1"/>
  <c r="I91" i="1"/>
  <c r="I92" i="1"/>
  <c r="I96" i="1"/>
  <c r="I97" i="1"/>
  <c r="I102" i="1"/>
  <c r="I108" i="1"/>
  <c r="I110" i="1"/>
  <c r="I117" i="1"/>
  <c r="I118" i="1"/>
  <c r="I128" i="1"/>
  <c r="I136" i="1"/>
  <c r="I142" i="1"/>
  <c r="I144" i="1"/>
  <c r="I154" i="1"/>
  <c r="I155" i="1"/>
  <c r="I156" i="1"/>
  <c r="I74" i="1"/>
  <c r="I80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F59" i="1"/>
  <c r="I59" i="1"/>
  <c r="I71" i="1"/>
  <c r="I107" i="1"/>
  <c r="I67" i="1"/>
  <c r="I66" i="1"/>
  <c r="I64" i="1"/>
  <c r="I62" i="1"/>
  <c r="I60" i="1"/>
  <c r="I54" i="1"/>
  <c r="I53" i="1"/>
  <c r="I31" i="1"/>
  <c r="I24" i="1"/>
  <c r="I105" i="1"/>
  <c r="I127" i="1"/>
  <c r="I89" i="1"/>
  <c r="F86" i="1"/>
  <c r="I86" i="1"/>
  <c r="I65" i="1"/>
  <c r="I77" i="1"/>
  <c r="I95" i="1"/>
  <c r="I139" i="1"/>
  <c r="F39" i="1"/>
  <c r="F29" i="1"/>
  <c r="E10" i="1"/>
  <c r="E160" i="1"/>
  <c r="H10" i="1"/>
  <c r="H160" i="1"/>
  <c r="D10" i="1"/>
  <c r="D160" i="1"/>
  <c r="I11" i="1"/>
  <c r="G10" i="1"/>
  <c r="G160" i="1"/>
  <c r="F11" i="1"/>
  <c r="I49" i="1"/>
  <c r="I104" i="1"/>
  <c r="F85" i="1"/>
  <c r="I19" i="1"/>
  <c r="I85" i="1"/>
  <c r="I32" i="1"/>
  <c r="I29" i="1"/>
  <c r="F49" i="1"/>
  <c r="F19" i="1"/>
  <c r="F76" i="1"/>
  <c r="I76" i="1"/>
  <c r="I148" i="1"/>
  <c r="I40" i="1"/>
  <c r="I39" i="1"/>
  <c r="I140" i="1"/>
  <c r="I135" i="1"/>
  <c r="I10" i="1"/>
  <c r="I160" i="1"/>
  <c r="F10" i="1"/>
  <c r="F160" i="1"/>
</calcChain>
</file>

<file path=xl/sharedStrings.xml><?xml version="1.0" encoding="utf-8"?>
<sst xmlns="http://schemas.openxmlformats.org/spreadsheetml/2006/main" count="166" uniqueCount="93">
  <si>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</si>
  <si>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</si>
  <si>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</si>
  <si>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</si>
  <si>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</si>
  <si>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</si>
  <si>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</si>
  <si>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</si>
  <si>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</si>
  <si>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</si>
  <si>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</si>
  <si>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</si>
  <si>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</si>
  <si>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</si>
  <si>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</si>
  <si>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</si>
  <si>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</si>
  <si>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</si>
  <si>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</si>
  <si>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</si>
  <si>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</si>
  <si>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</si>
  <si>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</si>
  <si>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</si>
  <si>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</si>
  <si>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</si>
  <si>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</si>
  <si>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</si>
  <si>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</si>
  <si>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</si>
  <si>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</si>
  <si>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</si>
  <si>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</si>
  <si>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</si>
  <si>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</si>
  <si>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</si>
  <si>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</si>
  <si>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</si>
  <si>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</si>
  <si>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</si>
  <si>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</si>
  <si>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</si>
  <si>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</si>
  <si>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</si>
  <si>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</si>
  <si>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</si>
  <si>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</si>
  <si>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</si>
  <si>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</si>
  <si>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</si>
  <si>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</si>
  <si>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</si>
  <si>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</si>
  <si>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</si>
  <si>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</si>
  <si>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</si>
  <si>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</si>
  <si>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</si>
  <si>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</si>
  <si>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</si>
  <si>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</si>
  <si>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</si>
  <si>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</si>
  <si>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</si>
  <si>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</si>
  <si>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</si>
  <si>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</si>
  <si>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</si>
  <si>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</si>
  <si>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</si>
  <si>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</si>
  <si>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</si>
  <si>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</si>
  <si>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</si>
  <si>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</si>
  <si>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</si>
  <si>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</si>
  <si>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</si>
  <si>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</si>
  <si>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</si>
  <si>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</si>
  <si>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</si>
  <si>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</si>
  <si>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</si>
  <si>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</si>
  <si>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</si>
  <si>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</si>
  <si>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en el Municipio de Hecelchakán (a)</t>
  </si>
  <si>
    <t>Del 1 de Enero al 30 de Junio de 2023 (b)</t>
  </si>
  <si>
    <t>PROF. JESUS BERNABE CHI DAMIAN</t>
  </si>
  <si>
    <t>DIRECTOR GENERAL</t>
  </si>
  <si>
    <t>ING. LAURA OLIVIA CETZ PAT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</si>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</sst>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72" fontId="1" fillId="0" borderId="7" xfId="0" applyNumberFormat="1" applyFont="1" applyBorder="1" applyAlignment="1">
      <alignment horizontal="right" vertical="center"/>
    </xf>
    <xf numFmtId="172" fontId="2" fillId="0" borderId="7" xfId="0" applyNumberFormat="1" applyFont="1" applyBorder="1" applyAlignment="1">
      <alignment horizontal="right" vertical="center"/>
    </xf>
    <xf numFmtId="172" fontId="2" fillId="0" borderId="6" xfId="0" applyNumberFormat="1" applyFont="1" applyBorder="1" applyAlignment="1">
      <alignment horizontal="right" vertical="center"/>
    </xf>
    <xf numFmtId="172" fontId="2" fillId="0" borderId="8" xfId="0" applyNumberFormat="1" applyFont="1" applyBorder="1" applyAlignment="1">
      <alignment horizontal="right" vertical="center"/>
    </xf>
    <xf numFmtId="172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2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72" fontId="2" fillId="0" borderId="14" xfId="0" applyNumberFormat="1" applyFont="1" applyBorder="1" applyAlignment="1">
      <alignment horizontal="right" vertical="center"/>
    </xf>
    <xf numFmtId="172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1</xdr:row>
      <xdr:rowOff>66675</xdr:rowOff>
    </xdr:from>
    <xdr:to>
      <xdr:col>2</xdr:col>
      <xdr:colOff>666750</xdr:colOff>
      <xdr:row>5</xdr:row>
      <xdr:rowOff>142875</xdr:rowOff>
    </xdr:to>
    <xdr:pic>
      <xdr:nvPicPr>
        <xdr:cNvPr id="102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38125"/>
          <a:ext cx="7143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790575</xdr:colOff>
      <xdr:row>1</xdr:row>
      <xdr:rowOff>76200</xdr:rowOff>
    </xdr:from>
    <xdr:to>
      <xdr:col>7</xdr:col>
      <xdr:colOff>866775</xdr:colOff>
      <xdr:row>5</xdr:row>
      <xdr:rowOff>38100</xdr:rowOff>
    </xdr:to>
    <xdr:pic>
      <xdr:nvPicPr>
        <xdr:cNvPr id="1026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247650"/>
          <a:ext cx="952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5"/>
  <sheetViews>
    <sheetView tabSelected="1" workbookViewId="0">
      <pane ySplit="9" topLeftCell="A156" activePane="bottomLeft" state="frozen"/>
      <selection pane="bottomLeft" activeCell="B2" sqref="B2:I167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7200000.0000000009</v>
      </c>
      <c r="E10" s="14">
        <f t="shared" si="0"/>
        <v>0</v>
      </c>
      <c r="F10" s="14">
        <f t="shared" si="0"/>
        <v>7200000.0000000009</v>
      </c>
      <c r="G10" s="14">
        <f t="shared" si="0"/>
        <v>3285658.96</v>
      </c>
      <c r="H10" s="14">
        <f t="shared" si="0"/>
        <v>3285658.96</v>
      </c>
      <c r="I10" s="14">
        <f t="shared" si="0"/>
        <v>3914341.04</v>
      </c>
    </row>
    <row r="11" spans="2:9" x14ac:dyDescent="0.2">
      <c r="B11" s="3" t="s">
        <v>12</v>
      </c>
      <c r="C11" s="9"/>
      <c r="D11" s="15">
        <f t="shared" ref="D11:I11" si="1">SUM(D12:D18)</f>
        <v>3504288.46</v>
      </c>
      <c r="E11" s="15">
        <f t="shared" si="1"/>
        <v>0</v>
      </c>
      <c r="F11" s="15">
        <f t="shared" si="1"/>
        <v>3504288.46</v>
      </c>
      <c r="G11" s="15">
        <f t="shared" si="1"/>
        <v>1403937.18</v>
      </c>
      <c r="H11" s="15">
        <f t="shared" si="1"/>
        <v>1403937.18</v>
      </c>
      <c r="I11" s="15">
        <f t="shared" si="1"/>
        <v>2100351.2800000003</v>
      </c>
    </row>
    <row r="12" spans="2:9" x14ac:dyDescent="0.2">
      <c r="B12" s="13" t="s">
        <v>13</v>
      </c>
      <c r="C12" s="11"/>
      <c r="D12" s="15">
        <v>3070272.6</v>
      </c>
      <c r="E12" s="16">
        <v>0</v>
      </c>
      <c r="F12" s="16">
        <f>D12+E12</f>
        <v>3070272.6</v>
      </c>
      <c r="G12" s="16">
        <v>1403937.18</v>
      </c>
      <c r="H12" s="16">
        <v>1403937.18</v>
      </c>
      <c r="I12" s="16">
        <f>F12-G12</f>
        <v>1666335.4200000002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434015.86</v>
      </c>
      <c r="E14" s="16">
        <v>0</v>
      </c>
      <c r="F14" s="16">
        <f t="shared" si="2"/>
        <v>434015.86</v>
      </c>
      <c r="G14" s="16">
        <v>0</v>
      </c>
      <c r="H14" s="16">
        <v>0</v>
      </c>
      <c r="I14" s="16">
        <f t="shared" si="3"/>
        <v>434015.86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1086555.44</v>
      </c>
      <c r="E19" s="15">
        <f t="shared" si="4"/>
        <v>0</v>
      </c>
      <c r="F19" s="15">
        <f t="shared" si="4"/>
        <v>1086555.44</v>
      </c>
      <c r="G19" s="15">
        <f t="shared" si="4"/>
        <v>449933.23</v>
      </c>
      <c r="H19" s="15">
        <f t="shared" si="4"/>
        <v>449933.23</v>
      </c>
      <c r="I19" s="15">
        <f t="shared" si="4"/>
        <v>636622.21</v>
      </c>
    </row>
    <row r="20" spans="2:9" x14ac:dyDescent="0.2">
      <c r="B20" s="13" t="s">
        <v>21</v>
      </c>
      <c r="C20" s="11"/>
      <c r="D20" s="15">
        <v>123546.48</v>
      </c>
      <c r="E20" s="16">
        <v>0</v>
      </c>
      <c r="F20" s="15">
        <f t="shared" ref="F20:F28" si="5">D20+E20</f>
        <v>123546.48</v>
      </c>
      <c r="G20" s="16">
        <v>149863.44</v>
      </c>
      <c r="H20" s="16">
        <v>149863.44</v>
      </c>
      <c r="I20" s="16">
        <f>F20-G20</f>
        <v>-26316.960000000006</v>
      </c>
    </row>
    <row r="21" spans="2:9" x14ac:dyDescent="0.2">
      <c r="B21" s="13" t="s">
        <v>22</v>
      </c>
      <c r="C21" s="11"/>
      <c r="D21" s="15">
        <v>196701.73</v>
      </c>
      <c r="E21" s="16">
        <v>0</v>
      </c>
      <c r="F21" s="15">
        <f t="shared" si="5"/>
        <v>196701.73</v>
      </c>
      <c r="G21" s="16">
        <v>15935.66</v>
      </c>
      <c r="H21" s="16">
        <v>15935.66</v>
      </c>
      <c r="I21" s="16">
        <f t="shared" ref="I21:I83" si="6">F21-G21</f>
        <v>180766.07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136749.09</v>
      </c>
      <c r="E23" s="16">
        <v>0</v>
      </c>
      <c r="F23" s="15">
        <f t="shared" si="5"/>
        <v>136749.09</v>
      </c>
      <c r="G23" s="16">
        <v>10160.27</v>
      </c>
      <c r="H23" s="16">
        <v>10160.27</v>
      </c>
      <c r="I23" s="16">
        <f t="shared" si="6"/>
        <v>126588.81999999999</v>
      </c>
    </row>
    <row r="24" spans="2:9" x14ac:dyDescent="0.2">
      <c r="B24" s="13" t="s">
        <v>25</v>
      </c>
      <c r="C24" s="11"/>
      <c r="D24" s="15">
        <v>78555.86</v>
      </c>
      <c r="E24" s="16">
        <v>0</v>
      </c>
      <c r="F24" s="15">
        <f t="shared" si="5"/>
        <v>78555.86</v>
      </c>
      <c r="G24" s="16">
        <v>0</v>
      </c>
      <c r="H24" s="16">
        <v>0</v>
      </c>
      <c r="I24" s="16">
        <f t="shared" si="6"/>
        <v>78555.86</v>
      </c>
    </row>
    <row r="25" spans="2:9" x14ac:dyDescent="0.2">
      <c r="B25" s="13" t="s">
        <v>26</v>
      </c>
      <c r="C25" s="11"/>
      <c r="D25" s="15">
        <v>480628.85</v>
      </c>
      <c r="E25" s="16">
        <v>0</v>
      </c>
      <c r="F25" s="15">
        <f t="shared" si="5"/>
        <v>480628.85</v>
      </c>
      <c r="G25" s="16">
        <v>241843</v>
      </c>
      <c r="H25" s="16">
        <v>241843</v>
      </c>
      <c r="I25" s="16">
        <f t="shared" si="6"/>
        <v>238785.84999999998</v>
      </c>
    </row>
    <row r="26" spans="2:9" x14ac:dyDescent="0.2">
      <c r="B26" s="13" t="s">
        <v>27</v>
      </c>
      <c r="C26" s="11"/>
      <c r="D26" s="15">
        <v>16958.150000000001</v>
      </c>
      <c r="E26" s="16">
        <v>0</v>
      </c>
      <c r="F26" s="15">
        <f t="shared" si="5"/>
        <v>16958.150000000001</v>
      </c>
      <c r="G26" s="16">
        <v>0</v>
      </c>
      <c r="H26" s="16">
        <v>0</v>
      </c>
      <c r="I26" s="16">
        <f t="shared" si="6"/>
        <v>16958.150000000001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53415.28</v>
      </c>
      <c r="E28" s="16">
        <v>0</v>
      </c>
      <c r="F28" s="15">
        <f t="shared" si="5"/>
        <v>53415.28</v>
      </c>
      <c r="G28" s="16">
        <v>32130.86</v>
      </c>
      <c r="H28" s="16">
        <v>32130.86</v>
      </c>
      <c r="I28" s="16">
        <f t="shared" si="6"/>
        <v>21284.42</v>
      </c>
    </row>
    <row r="29" spans="2:9" x14ac:dyDescent="0.2">
      <c r="B29" s="3" t="s">
        <v>30</v>
      </c>
      <c r="C29" s="9"/>
      <c r="D29" s="15">
        <f t="shared" ref="D29:I29" si="7">SUM(D30:D38)</f>
        <v>724876.65</v>
      </c>
      <c r="E29" s="15">
        <f t="shared" si="7"/>
        <v>0</v>
      </c>
      <c r="F29" s="15">
        <f t="shared" si="7"/>
        <v>724876.65</v>
      </c>
      <c r="G29" s="15">
        <f t="shared" si="7"/>
        <v>573523.31000000006</v>
      </c>
      <c r="H29" s="15">
        <f t="shared" si="7"/>
        <v>573523.31000000006</v>
      </c>
      <c r="I29" s="15">
        <f t="shared" si="7"/>
        <v>151353.33999999997</v>
      </c>
    </row>
    <row r="30" spans="2:9" x14ac:dyDescent="0.2">
      <c r="B30" s="13" t="s">
        <v>31</v>
      </c>
      <c r="C30" s="11"/>
      <c r="D30" s="15">
        <v>54754.68</v>
      </c>
      <c r="E30" s="16">
        <v>0</v>
      </c>
      <c r="F30" s="15">
        <f t="shared" ref="F30:F38" si="8">D30+E30</f>
        <v>54754.68</v>
      </c>
      <c r="G30" s="16">
        <v>16556</v>
      </c>
      <c r="H30" s="16">
        <v>16556</v>
      </c>
      <c r="I30" s="16">
        <f t="shared" si="6"/>
        <v>38198.68</v>
      </c>
    </row>
    <row r="31" spans="2:9" x14ac:dyDescent="0.2">
      <c r="B31" s="13" t="s">
        <v>32</v>
      </c>
      <c r="C31" s="11"/>
      <c r="D31" s="15">
        <v>28287.29</v>
      </c>
      <c r="E31" s="16">
        <v>0</v>
      </c>
      <c r="F31" s="15">
        <f t="shared" si="8"/>
        <v>28287.29</v>
      </c>
      <c r="G31" s="16">
        <v>10440</v>
      </c>
      <c r="H31" s="16">
        <v>10440</v>
      </c>
      <c r="I31" s="16">
        <f t="shared" si="6"/>
        <v>17847.29</v>
      </c>
    </row>
    <row r="32" spans="2:9" x14ac:dyDescent="0.2">
      <c r="B32" s="13" t="s">
        <v>33</v>
      </c>
      <c r="C32" s="11"/>
      <c r="D32" s="15">
        <v>75671.899999999994</v>
      </c>
      <c r="E32" s="16">
        <v>0</v>
      </c>
      <c r="F32" s="15">
        <f t="shared" si="8"/>
        <v>75671.899999999994</v>
      </c>
      <c r="G32" s="16">
        <v>0</v>
      </c>
      <c r="H32" s="16">
        <v>0</v>
      </c>
      <c r="I32" s="16">
        <f t="shared" si="6"/>
        <v>75671.899999999994</v>
      </c>
    </row>
    <row r="33" spans="2:9" x14ac:dyDescent="0.2">
      <c r="B33" s="13" t="s">
        <v>34</v>
      </c>
      <c r="C33" s="11"/>
      <c r="D33" s="15">
        <v>57078.879999999997</v>
      </c>
      <c r="E33" s="16">
        <v>0</v>
      </c>
      <c r="F33" s="15">
        <f t="shared" si="8"/>
        <v>57078.879999999997</v>
      </c>
      <c r="G33" s="16">
        <v>33691.78</v>
      </c>
      <c r="H33" s="16">
        <v>33691.78</v>
      </c>
      <c r="I33" s="16">
        <f t="shared" si="6"/>
        <v>23387.1</v>
      </c>
    </row>
    <row r="34" spans="2:9" x14ac:dyDescent="0.2">
      <c r="B34" s="13" t="s">
        <v>35</v>
      </c>
      <c r="C34" s="11"/>
      <c r="D34" s="15">
        <v>136149.18</v>
      </c>
      <c r="E34" s="16">
        <v>0</v>
      </c>
      <c r="F34" s="15">
        <f t="shared" si="8"/>
        <v>136149.18</v>
      </c>
      <c r="G34" s="16">
        <v>27246</v>
      </c>
      <c r="H34" s="16">
        <v>27246</v>
      </c>
      <c r="I34" s="16">
        <f t="shared" si="6"/>
        <v>108903.18</v>
      </c>
    </row>
    <row r="35" spans="2:9" x14ac:dyDescent="0.2">
      <c r="B35" s="13" t="s">
        <v>36</v>
      </c>
      <c r="C35" s="11"/>
      <c r="D35" s="15">
        <v>192</v>
      </c>
      <c r="E35" s="16">
        <v>0</v>
      </c>
      <c r="F35" s="15">
        <f t="shared" si="8"/>
        <v>192</v>
      </c>
      <c r="G35" s="16">
        <v>0</v>
      </c>
      <c r="H35" s="16">
        <v>0</v>
      </c>
      <c r="I35" s="16">
        <f t="shared" si="6"/>
        <v>192</v>
      </c>
    </row>
    <row r="36" spans="2:9" x14ac:dyDescent="0.2">
      <c r="B36" s="13" t="s">
        <v>37</v>
      </c>
      <c r="C36" s="11"/>
      <c r="D36" s="15">
        <v>89996</v>
      </c>
      <c r="E36" s="16">
        <v>0</v>
      </c>
      <c r="F36" s="15">
        <f t="shared" si="8"/>
        <v>89996</v>
      </c>
      <c r="G36" s="16">
        <v>3170</v>
      </c>
      <c r="H36" s="16">
        <v>3170</v>
      </c>
      <c r="I36" s="16">
        <f t="shared" si="6"/>
        <v>86826</v>
      </c>
    </row>
    <row r="37" spans="2:9" x14ac:dyDescent="0.2">
      <c r="B37" s="13" t="s">
        <v>38</v>
      </c>
      <c r="C37" s="11"/>
      <c r="D37" s="15">
        <v>191213.93</v>
      </c>
      <c r="E37" s="16">
        <v>0</v>
      </c>
      <c r="F37" s="15">
        <f t="shared" si="8"/>
        <v>191213.93</v>
      </c>
      <c r="G37" s="16">
        <v>419984.53</v>
      </c>
      <c r="H37" s="16">
        <v>419984.53</v>
      </c>
      <c r="I37" s="16">
        <f t="shared" si="6"/>
        <v>-228770.60000000003</v>
      </c>
    </row>
    <row r="38" spans="2:9" x14ac:dyDescent="0.2">
      <c r="B38" s="13" t="s">
        <v>39</v>
      </c>
      <c r="C38" s="11"/>
      <c r="D38" s="15">
        <v>91532.79</v>
      </c>
      <c r="E38" s="16">
        <v>0</v>
      </c>
      <c r="F38" s="15">
        <f t="shared" si="8"/>
        <v>91532.79</v>
      </c>
      <c r="G38" s="16">
        <v>62435</v>
      </c>
      <c r="H38" s="16">
        <v>62435</v>
      </c>
      <c r="I38" s="16">
        <f t="shared" si="6"/>
        <v>29097.789999999994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1866279.45</v>
      </c>
      <c r="E39" s="15">
        <f t="shared" si="9"/>
        <v>0</v>
      </c>
      <c r="F39" s="15">
        <f>SUM(F40:F48)</f>
        <v>1866279.45</v>
      </c>
      <c r="G39" s="15">
        <f t="shared" si="9"/>
        <v>858265.24</v>
      </c>
      <c r="H39" s="15">
        <f t="shared" si="9"/>
        <v>858265.24</v>
      </c>
      <c r="I39" s="15">
        <f t="shared" si="9"/>
        <v>1008014.21</v>
      </c>
    </row>
    <row r="40" spans="2:9" x14ac:dyDescent="0.2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1863879.45</v>
      </c>
      <c r="E43" s="16">
        <v>0</v>
      </c>
      <c r="F43" s="15">
        <f t="shared" si="10"/>
        <v>1863879.45</v>
      </c>
      <c r="G43" s="16">
        <v>858265.24</v>
      </c>
      <c r="H43" s="16">
        <v>858265.24</v>
      </c>
      <c r="I43" s="16">
        <f t="shared" si="6"/>
        <v>1005614.21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>
        <v>2400</v>
      </c>
      <c r="E47" s="16">
        <v>0</v>
      </c>
      <c r="F47" s="15">
        <f t="shared" si="10"/>
        <v>2400</v>
      </c>
      <c r="G47" s="16">
        <v>0</v>
      </c>
      <c r="H47" s="16">
        <v>0</v>
      </c>
      <c r="I47" s="16">
        <f t="shared" si="6"/>
        <v>2400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18000</v>
      </c>
      <c r="E49" s="15">
        <f t="shared" si="11"/>
        <v>0</v>
      </c>
      <c r="F49" s="15">
        <f t="shared" si="11"/>
        <v>18000</v>
      </c>
      <c r="G49" s="15">
        <f t="shared" si="11"/>
        <v>0</v>
      </c>
      <c r="H49" s="15">
        <f t="shared" si="11"/>
        <v>0</v>
      </c>
      <c r="I49" s="15">
        <f t="shared" si="11"/>
        <v>18000</v>
      </c>
    </row>
    <row r="50" spans="2:9" x14ac:dyDescent="0.2">
      <c r="B50" s="13" t="s">
        <v>51</v>
      </c>
      <c r="C50" s="11"/>
      <c r="D50" s="15">
        <v>18000</v>
      </c>
      <c r="E50" s="16">
        <v>0</v>
      </c>
      <c r="F50" s="15">
        <f t="shared" si="10"/>
        <v>18000</v>
      </c>
      <c r="G50" s="16">
        <v>0</v>
      </c>
      <c r="H50" s="16">
        <v>0</v>
      </c>
      <c r="I50" s="16">
        <f t="shared" si="6"/>
        <v>18000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2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2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7200000.0000000009</v>
      </c>
      <c r="E160" s="14">
        <f t="shared" si="21"/>
        <v>0</v>
      </c>
      <c r="F160" s="14">
        <f t="shared" si="21"/>
        <v>7200000.0000000009</v>
      </c>
      <c r="G160" s="14">
        <f t="shared" si="21"/>
        <v>3285658.96</v>
      </c>
      <c r="H160" s="14">
        <f t="shared" si="21"/>
        <v>3285658.96</v>
      </c>
      <c r="I160" s="14">
        <f t="shared" si="21"/>
        <v>3914341.04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  <row r="163" spans="2:9" ht="14.25" x14ac:dyDescent="0.2">
      <c r="C163" s="43"/>
      <c r="D163" s="43"/>
      <c r="F163" s="46"/>
      <c r="G163" s="46"/>
      <c r="H163" s="46"/>
    </row>
    <row r="164" spans="2:9" x14ac:dyDescent="0.2">
      <c r="C164" s="44" t="s">
        <v>89</v>
      </c>
      <c r="D164" s="44"/>
      <c r="F164" s="44" t="s">
        <v>91</v>
      </c>
      <c r="G164" s="44"/>
      <c r="H164" s="44"/>
    </row>
    <row r="165" spans="2:9" x14ac:dyDescent="0.2">
      <c r="C165" s="45" t="s">
        <v>90</v>
      </c>
      <c r="D165" s="45"/>
      <c r="F165" s="45" t="s">
        <v>92</v>
      </c>
      <c r="G165" s="45"/>
      <c r="H165" s="45"/>
    </row>
  </sheetData>
  <mergeCells count="18">
    <mergeCell ref="C163:D163"/>
    <mergeCell ref="C164:D164"/>
    <mergeCell ref="C165:D165"/>
    <mergeCell ref="F163:H163"/>
    <mergeCell ref="F164:H164"/>
    <mergeCell ref="F165:H165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2023-07-27T20:13:52Z</cp:lastPrinted>
  <dcterms:created xsi:type="dcterms:W3CDTF">2016-10-11T20:25:15Z</dcterms:created>
  <dcterms:modified xsi:type="dcterms:W3CDTF">2023-07-28T20:17:14Z</dcterms:modified>
</cp:coreProperties>
</file>