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I97" i="1"/>
  <c r="F98" i="1"/>
  <c r="I98" i="1"/>
  <c r="F99" i="1"/>
  <c r="F100" i="1"/>
  <c r="F101" i="1"/>
  <c r="I101" i="1"/>
  <c r="F102" i="1"/>
  <c r="F103" i="1"/>
  <c r="I103" i="1"/>
  <c r="F95" i="1"/>
  <c r="F94" i="1"/>
  <c r="I94" i="1"/>
  <c r="F88" i="1"/>
  <c r="I88" i="1"/>
  <c r="F89" i="1"/>
  <c r="F86" i="1"/>
  <c r="F90" i="1"/>
  <c r="F91" i="1"/>
  <c r="F92" i="1"/>
  <c r="F93" i="1"/>
  <c r="I93" i="1"/>
  <c r="F87" i="1"/>
  <c r="F78" i="1"/>
  <c r="I78" i="1"/>
  <c r="F79" i="1"/>
  <c r="I79" i="1"/>
  <c r="F80" i="1"/>
  <c r="F81" i="1"/>
  <c r="I81" i="1"/>
  <c r="F82" i="1"/>
  <c r="I82" i="1"/>
  <c r="F83" i="1"/>
  <c r="I83" i="1"/>
  <c r="F77" i="1"/>
  <c r="I77" i="1"/>
  <c r="F74" i="1"/>
  <c r="F72" i="1"/>
  <c r="I72" i="1"/>
  <c r="F75" i="1"/>
  <c r="I75" i="1"/>
  <c r="F73" i="1"/>
  <c r="F65" i="1"/>
  <c r="F66" i="1"/>
  <c r="F67" i="1"/>
  <c r="F63" i="1"/>
  <c r="I63" i="1"/>
  <c r="F68" i="1"/>
  <c r="I68" i="1"/>
  <c r="F70" i="1"/>
  <c r="I70" i="1"/>
  <c r="F71" i="1"/>
  <c r="F64" i="1"/>
  <c r="F61" i="1"/>
  <c r="I61" i="1"/>
  <c r="F62" i="1"/>
  <c r="I62" i="1"/>
  <c r="F60" i="1"/>
  <c r="F59" i="1"/>
  <c r="I59" i="1"/>
  <c r="F51" i="1"/>
  <c r="F52" i="1"/>
  <c r="I52" i="1"/>
  <c r="F53" i="1"/>
  <c r="F54" i="1"/>
  <c r="F55" i="1"/>
  <c r="I55" i="1"/>
  <c r="F56" i="1"/>
  <c r="I56" i="1"/>
  <c r="F57" i="1"/>
  <c r="F58" i="1"/>
  <c r="F50" i="1"/>
  <c r="I50" i="1"/>
  <c r="I49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0" i="1"/>
  <c r="F31" i="1"/>
  <c r="F32" i="1"/>
  <c r="I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I22" i="1"/>
  <c r="F23" i="1"/>
  <c r="I23" i="1"/>
  <c r="F24" i="1"/>
  <c r="F25" i="1"/>
  <c r="I25" i="1"/>
  <c r="F26" i="1"/>
  <c r="I26" i="1"/>
  <c r="F27" i="1"/>
  <c r="I27" i="1"/>
  <c r="F28" i="1"/>
  <c r="F20" i="1"/>
  <c r="I20" i="1"/>
  <c r="F13" i="1"/>
  <c r="I13" i="1"/>
  <c r="F14" i="1"/>
  <c r="I14" i="1"/>
  <c r="F15" i="1"/>
  <c r="I15" i="1"/>
  <c r="F16" i="1"/>
  <c r="F17" i="1"/>
  <c r="I17" i="1"/>
  <c r="F18" i="1"/>
  <c r="I18" i="1"/>
  <c r="F12" i="1"/>
  <c r="I12" i="1"/>
  <c r="F153" i="1"/>
  <c r="I153" i="1"/>
  <c r="F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I148" i="1"/>
  <c r="F140" i="1"/>
  <c r="F141" i="1"/>
  <c r="F142" i="1"/>
  <c r="F143" i="1"/>
  <c r="I143" i="1"/>
  <c r="F144" i="1"/>
  <c r="I144" i="1"/>
  <c r="F145" i="1"/>
  <c r="F138" i="1"/>
  <c r="I138" i="1"/>
  <c r="I145" i="1"/>
  <c r="F146" i="1"/>
  <c r="I146" i="1"/>
  <c r="F139" i="1"/>
  <c r="I139" i="1"/>
  <c r="F136" i="1"/>
  <c r="F137" i="1"/>
  <c r="I137" i="1"/>
  <c r="F135" i="1"/>
  <c r="F134" i="1"/>
  <c r="I134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F124" i="1"/>
  <c r="I124" i="1"/>
  <c r="I12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I115" i="1"/>
  <c r="F106" i="1"/>
  <c r="I106" i="1"/>
  <c r="F107" i="1"/>
  <c r="F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E85" i="1"/>
  <c r="G94" i="1"/>
  <c r="H94" i="1"/>
  <c r="D94" i="1"/>
  <c r="E86" i="1"/>
  <c r="G86" i="1"/>
  <c r="G85" i="1"/>
  <c r="H86" i="1"/>
  <c r="H85" i="1"/>
  <c r="D86" i="1"/>
  <c r="I87" i="1"/>
  <c r="I90" i="1"/>
  <c r="I91" i="1"/>
  <c r="I92" i="1"/>
  <c r="I99" i="1"/>
  <c r="I100" i="1"/>
  <c r="I102" i="1"/>
  <c r="I108" i="1"/>
  <c r="I110" i="1"/>
  <c r="I128" i="1"/>
  <c r="I136" i="1"/>
  <c r="I140" i="1"/>
  <c r="I141" i="1"/>
  <c r="I142" i="1"/>
  <c r="I154" i="1"/>
  <c r="I155" i="1"/>
  <c r="I156" i="1"/>
  <c r="I73" i="1"/>
  <c r="I74" i="1"/>
  <c r="I80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D85" i="1"/>
  <c r="I71" i="1"/>
  <c r="I152" i="1"/>
  <c r="I107" i="1"/>
  <c r="I67" i="1"/>
  <c r="I66" i="1"/>
  <c r="I64" i="1"/>
  <c r="I58" i="1"/>
  <c r="I57" i="1"/>
  <c r="I54" i="1"/>
  <c r="I53" i="1"/>
  <c r="I51" i="1"/>
  <c r="I35" i="1"/>
  <c r="I31" i="1"/>
  <c r="I28" i="1"/>
  <c r="I24" i="1"/>
  <c r="I105" i="1"/>
  <c r="F104" i="1"/>
  <c r="I104" i="1"/>
  <c r="I127" i="1"/>
  <c r="I89" i="1"/>
  <c r="I65" i="1"/>
  <c r="F76" i="1"/>
  <c r="I76" i="1"/>
  <c r="F49" i="1"/>
  <c r="F39" i="1"/>
  <c r="F29" i="1"/>
  <c r="D10" i="1"/>
  <c r="D160" i="1"/>
  <c r="E10" i="1"/>
  <c r="E160" i="1"/>
  <c r="I11" i="1"/>
  <c r="H10" i="1"/>
  <c r="H160" i="1"/>
  <c r="G10" i="1"/>
  <c r="G160" i="1"/>
  <c r="I86" i="1"/>
  <c r="I19" i="1"/>
  <c r="I40" i="1"/>
  <c r="I39" i="1"/>
  <c r="F147" i="1"/>
  <c r="I147" i="1"/>
  <c r="I135" i="1"/>
  <c r="I95" i="1"/>
  <c r="I30" i="1"/>
  <c r="I29" i="1"/>
  <c r="I60" i="1"/>
  <c r="F151" i="1"/>
  <c r="I151" i="1"/>
  <c r="F19" i="1"/>
  <c r="F11" i="1"/>
  <c r="I10" i="1"/>
  <c r="F10" i="1"/>
  <c r="I85" i="1"/>
  <c r="F85" i="1"/>
  <c r="I160" i="1"/>
  <c r="F160" i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<sst xmlns="http://schemas.openxmlformats.org/spreadsheetml/2006/main" count="166" uniqueCount="93">
  <si>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</si>
  <si>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</si>
  <si>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</si>
  <si>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</si>
  <si>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</si>
  <si>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</si>
  <si>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</si>
  <si>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</si>
  <si>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</si>
  <si>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</si>
  <si>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</si>
  <si>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</si>
  <si>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</si>
  <si>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</si>
  <si>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</si>
  <si>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</si>
  <si>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</si>
  <si>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</si>
  <si>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</si>
  <si>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</si>
  <si>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</si>
  <si>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</si>
  <si>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</si>
  <si>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</si>
  <si>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</si>
  <si>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</si>
  <si>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</si>
  <si>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</si>
  <si>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</si>
  <si>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</si>
  <si>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</si>
  <si>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</si>
  <si>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</si>
  <si>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</si>
  <si>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</si>
  <si>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</si>
  <si>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</si>
  <si>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</si>
  <si>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</si>
  <si>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</si>
  <si>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</si>
  <si>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</si>
  <si>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</si>
  <si>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</si>
  <si>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</si>
  <si>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</si>
  <si>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</si>
  <si>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</si>
  <si>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</si>
  <si>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</si>
  <si>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</si>
  <si>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</si>
  <si>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</si>
  <si>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</si>
  <si>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</si>
  <si>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</si>
  <si>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</si>
  <si>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</si>
  <si>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</si>
  <si>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</si>
  <si>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</si>
  <si>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</si>
  <si>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</si>
  <si>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</si>
  <si>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</si>
  <si>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</si>
  <si>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</si>
  <si>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</si>
  <si>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</si>
  <si>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</si>
  <si>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</si>
  <si>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</si>
  <si>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</si>
  <si>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</si>
  <si>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</si>
  <si>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</si>
  <si>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</si>
  <si>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</si>
  <si>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</si>
  <si>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</si>
  <si>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</si>
  <si>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</si>
  <si>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</si>
  <si>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</si>
  <si>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</si>
  <si>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</si>
  <si>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</si>
  <si>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</si>
  <si>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30 de Septiembre de 2023 (b)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</si>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</sst>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3"/>
    </xf>
    <xf numFmtId="172" fontId="3" fillId="0" borderId="7" xfId="0" applyNumberFormat="1" applyFont="1" applyBorder="1" applyAlignment="1">
      <alignment horizontal="right" vertical="center"/>
    </xf>
    <xf numFmtId="172" fontId="4" fillId="0" borderId="7" xfId="0" applyNumberFormat="1" applyFont="1" applyBorder="1" applyAlignment="1">
      <alignment horizontal="right" vertical="center"/>
    </xf>
    <xf numFmtId="172" fontId="4" fillId="0" borderId="6" xfId="0" applyNumberFormat="1" applyFont="1" applyBorder="1" applyAlignment="1">
      <alignment horizontal="right" vertical="center"/>
    </xf>
    <xf numFmtId="172" fontId="4" fillId="0" borderId="8" xfId="0" applyNumberFormat="1" applyFont="1" applyBorder="1" applyAlignment="1">
      <alignment horizontal="right" vertical="center"/>
    </xf>
    <xf numFmtId="172" fontId="4" fillId="0" borderId="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2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2" fontId="4" fillId="0" borderId="14" xfId="0" applyNumberFormat="1" applyFont="1" applyBorder="1" applyAlignment="1">
      <alignment horizontal="right" vertical="center"/>
    </xf>
    <xf numFmtId="172" fontId="4" fillId="0" borderId="13" xfId="0" applyNumberFormat="1" applyFont="1" applyBorder="1" applyAlignment="1">
      <alignment horizontal="right" vertical="center"/>
    </xf>
    <xf numFmtId="171" fontId="1" fillId="3" borderId="0" xfId="1" applyFont="1" applyFill="1" applyBorder="1"/>
    <xf numFmtId="0" fontId="1" fillId="3" borderId="18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123825</xdr:rowOff>
    </xdr:from>
    <xdr:to>
      <xdr:col>8</xdr:col>
      <xdr:colOff>19050</xdr:colOff>
      <xdr:row>4</xdr:row>
      <xdr:rowOff>152400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95275"/>
          <a:ext cx="6096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6"/>
  <sheetViews>
    <sheetView tabSelected="1" workbookViewId="0">
      <pane ySplit="9" topLeftCell="A151" activePane="bottomLeft" state="frozen"/>
      <selection pane="bottomLeft" activeCell="B2" sqref="B2:I167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31" t="s">
        <v>87</v>
      </c>
      <c r="C2" s="32"/>
      <c r="D2" s="32"/>
      <c r="E2" s="32"/>
      <c r="F2" s="32"/>
      <c r="G2" s="32"/>
      <c r="H2" s="32"/>
      <c r="I2" s="33"/>
    </row>
    <row r="3" spans="2:9" x14ac:dyDescent="0.2">
      <c r="B3" s="34" t="s">
        <v>0</v>
      </c>
      <c r="C3" s="35"/>
      <c r="D3" s="35"/>
      <c r="E3" s="35"/>
      <c r="F3" s="35"/>
      <c r="G3" s="35"/>
      <c r="H3" s="35"/>
      <c r="I3" s="36"/>
    </row>
    <row r="4" spans="2:9" x14ac:dyDescent="0.2">
      <c r="B4" s="34" t="s">
        <v>1</v>
      </c>
      <c r="C4" s="35"/>
      <c r="D4" s="35"/>
      <c r="E4" s="35"/>
      <c r="F4" s="35"/>
      <c r="G4" s="35"/>
      <c r="H4" s="35"/>
      <c r="I4" s="36"/>
    </row>
    <row r="5" spans="2:9" x14ac:dyDescent="0.2">
      <c r="B5" s="34" t="s">
        <v>88</v>
      </c>
      <c r="C5" s="35"/>
      <c r="D5" s="35"/>
      <c r="E5" s="35"/>
      <c r="F5" s="35"/>
      <c r="G5" s="35"/>
      <c r="H5" s="35"/>
      <c r="I5" s="36"/>
    </row>
    <row r="6" spans="2:9" ht="13.5" thickBot="1" x14ac:dyDescent="0.25">
      <c r="B6" s="37" t="s">
        <v>2</v>
      </c>
      <c r="C6" s="38"/>
      <c r="D6" s="38"/>
      <c r="E6" s="38"/>
      <c r="F6" s="38"/>
      <c r="G6" s="38"/>
      <c r="H6" s="38"/>
      <c r="I6" s="39"/>
    </row>
    <row r="7" spans="2:9" ht="15.75" customHeight="1" x14ac:dyDescent="0.2">
      <c r="B7" s="31" t="s">
        <v>3</v>
      </c>
      <c r="C7" s="40"/>
      <c r="D7" s="31" t="s">
        <v>4</v>
      </c>
      <c r="E7" s="32"/>
      <c r="F7" s="32"/>
      <c r="G7" s="32"/>
      <c r="H7" s="40"/>
      <c r="I7" s="45" t="s">
        <v>5</v>
      </c>
    </row>
    <row r="8" spans="2:9" ht="15" customHeight="1" thickBot="1" x14ac:dyDescent="0.25">
      <c r="B8" s="34"/>
      <c r="C8" s="44"/>
      <c r="D8" s="37"/>
      <c r="E8" s="38"/>
      <c r="F8" s="38"/>
      <c r="G8" s="38"/>
      <c r="H8" s="41"/>
      <c r="I8" s="46"/>
    </row>
    <row r="9" spans="2:9" ht="26.25" thickBot="1" x14ac:dyDescent="0.25">
      <c r="B9" s="37"/>
      <c r="C9" s="41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7"/>
    </row>
    <row r="10" spans="2:9" x14ac:dyDescent="0.2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4815237.4800000004</v>
      </c>
      <c r="H10" s="14">
        <f t="shared" si="0"/>
        <v>4815237.4800000004</v>
      </c>
      <c r="I10" s="14">
        <f t="shared" si="0"/>
        <v>2384762.5199999996</v>
      </c>
    </row>
    <row r="11" spans="2:9" x14ac:dyDescent="0.2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2135165</v>
      </c>
      <c r="H11" s="15">
        <f t="shared" si="1"/>
        <v>2135165</v>
      </c>
      <c r="I11" s="15">
        <f t="shared" si="1"/>
        <v>1369123.46</v>
      </c>
    </row>
    <row r="12" spans="2:9" x14ac:dyDescent="0.2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2135165</v>
      </c>
      <c r="H12" s="16">
        <v>2135165</v>
      </c>
      <c r="I12" s="16">
        <f>F12-G12</f>
        <v>935107.60000000009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0</v>
      </c>
      <c r="H14" s="16">
        <v>0</v>
      </c>
      <c r="I14" s="16">
        <f t="shared" si="3"/>
        <v>434015.86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1086555.44</v>
      </c>
      <c r="E19" s="15">
        <f t="shared" si="4"/>
        <v>0</v>
      </c>
      <c r="F19" s="15">
        <f t="shared" si="4"/>
        <v>1086555.44</v>
      </c>
      <c r="G19" s="15">
        <f t="shared" si="4"/>
        <v>720637.12</v>
      </c>
      <c r="H19" s="15">
        <f t="shared" si="4"/>
        <v>720637.12</v>
      </c>
      <c r="I19" s="15">
        <f t="shared" si="4"/>
        <v>365918.31999999995</v>
      </c>
    </row>
    <row r="20" spans="2:9" x14ac:dyDescent="0.2">
      <c r="B20" s="13" t="s">
        <v>21</v>
      </c>
      <c r="C20" s="11"/>
      <c r="D20" s="15">
        <v>123546.48</v>
      </c>
      <c r="E20" s="16">
        <v>0</v>
      </c>
      <c r="F20" s="15">
        <f t="shared" ref="F20:F28" si="5">D20+E20</f>
        <v>123546.48</v>
      </c>
      <c r="G20" s="16">
        <v>264460.73</v>
      </c>
      <c r="H20" s="16">
        <v>264460.73</v>
      </c>
      <c r="I20" s="16">
        <f>F20-G20</f>
        <v>-140914.25</v>
      </c>
    </row>
    <row r="21" spans="2:9" x14ac:dyDescent="0.2">
      <c r="B21" s="13" t="s">
        <v>22</v>
      </c>
      <c r="C21" s="11"/>
      <c r="D21" s="15">
        <v>196701.73</v>
      </c>
      <c r="E21" s="16">
        <v>0</v>
      </c>
      <c r="F21" s="15">
        <f t="shared" si="5"/>
        <v>196701.73</v>
      </c>
      <c r="G21" s="16">
        <v>24582.65</v>
      </c>
      <c r="H21" s="16">
        <v>24582.65</v>
      </c>
      <c r="I21" s="16">
        <f t="shared" ref="I21:I83" si="6">F21-G21</f>
        <v>172119.08000000002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19834.919999999998</v>
      </c>
      <c r="H23" s="16">
        <v>19834.919999999998</v>
      </c>
      <c r="I23" s="16">
        <f t="shared" si="6"/>
        <v>116914.17</v>
      </c>
    </row>
    <row r="24" spans="2:9" x14ac:dyDescent="0.2">
      <c r="B24" s="13" t="s">
        <v>25</v>
      </c>
      <c r="C24" s="11"/>
      <c r="D24" s="15">
        <v>78555.86</v>
      </c>
      <c r="E24" s="16">
        <v>0</v>
      </c>
      <c r="F24" s="15">
        <f t="shared" si="5"/>
        <v>78555.86</v>
      </c>
      <c r="G24" s="16">
        <v>2425.67</v>
      </c>
      <c r="H24" s="16">
        <v>2425.67</v>
      </c>
      <c r="I24" s="16">
        <f t="shared" si="6"/>
        <v>76130.19</v>
      </c>
    </row>
    <row r="25" spans="2:9" x14ac:dyDescent="0.2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363854</v>
      </c>
      <c r="H25" s="16">
        <v>363854</v>
      </c>
      <c r="I25" s="16">
        <f t="shared" si="6"/>
        <v>116774.84999999998</v>
      </c>
    </row>
    <row r="26" spans="2:9" x14ac:dyDescent="0.2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1377.47</v>
      </c>
      <c r="H26" s="16">
        <v>1377.47</v>
      </c>
      <c r="I26" s="16">
        <f t="shared" si="6"/>
        <v>15580.680000000002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44101.68</v>
      </c>
      <c r="H28" s="16">
        <v>44101.68</v>
      </c>
      <c r="I28" s="16">
        <f t="shared" si="6"/>
        <v>9313.5999999999985</v>
      </c>
    </row>
    <row r="29" spans="2:9" x14ac:dyDescent="0.2">
      <c r="B29" s="3" t="s">
        <v>30</v>
      </c>
      <c r="C29" s="9"/>
      <c r="D29" s="15">
        <f t="shared" ref="D29:I29" si="7">SUM(D30:D38)</f>
        <v>724876.65</v>
      </c>
      <c r="E29" s="15">
        <f t="shared" si="7"/>
        <v>0</v>
      </c>
      <c r="F29" s="15">
        <f t="shared" si="7"/>
        <v>724876.65</v>
      </c>
      <c r="G29" s="15">
        <f t="shared" si="7"/>
        <v>652108.4</v>
      </c>
      <c r="H29" s="15">
        <f t="shared" si="7"/>
        <v>652108.4</v>
      </c>
      <c r="I29" s="15">
        <f t="shared" si="7"/>
        <v>72768.249999999956</v>
      </c>
    </row>
    <row r="30" spans="2:9" x14ac:dyDescent="0.2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34026</v>
      </c>
      <c r="H30" s="16">
        <v>34026</v>
      </c>
      <c r="I30" s="16">
        <f t="shared" si="6"/>
        <v>20728.68</v>
      </c>
    </row>
    <row r="31" spans="2:9" x14ac:dyDescent="0.2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17777</v>
      </c>
      <c r="H31" s="16">
        <v>17777</v>
      </c>
      <c r="I31" s="16">
        <f t="shared" si="6"/>
        <v>10510.29</v>
      </c>
    </row>
    <row r="32" spans="2:9" x14ac:dyDescent="0.2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11194</v>
      </c>
      <c r="H32" s="16">
        <v>11194</v>
      </c>
      <c r="I32" s="16">
        <f t="shared" si="6"/>
        <v>64477.899999999994</v>
      </c>
    </row>
    <row r="33" spans="2:9" x14ac:dyDescent="0.2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36382.870000000003</v>
      </c>
      <c r="H33" s="16">
        <v>36382.870000000003</v>
      </c>
      <c r="I33" s="16">
        <f t="shared" si="6"/>
        <v>20696.009999999995</v>
      </c>
    </row>
    <row r="34" spans="2:9" x14ac:dyDescent="0.2">
      <c r="B34" s="13" t="s">
        <v>35</v>
      </c>
      <c r="C34" s="11"/>
      <c r="D34" s="15">
        <v>136149.18</v>
      </c>
      <c r="E34" s="16">
        <v>0</v>
      </c>
      <c r="F34" s="15">
        <f t="shared" si="8"/>
        <v>136149.18</v>
      </c>
      <c r="G34" s="16">
        <v>31414</v>
      </c>
      <c r="H34" s="16">
        <v>31414</v>
      </c>
      <c r="I34" s="16">
        <f t="shared" si="6"/>
        <v>104735.18</v>
      </c>
    </row>
    <row r="35" spans="2:9" x14ac:dyDescent="0.2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2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3870</v>
      </c>
      <c r="H36" s="16">
        <v>3870</v>
      </c>
      <c r="I36" s="16">
        <f t="shared" si="6"/>
        <v>86126</v>
      </c>
    </row>
    <row r="37" spans="2:9" x14ac:dyDescent="0.2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423951.53</v>
      </c>
      <c r="H37" s="16">
        <v>423951.53</v>
      </c>
      <c r="I37" s="16">
        <f t="shared" si="6"/>
        <v>-232737.60000000003</v>
      </c>
    </row>
    <row r="38" spans="2:9" x14ac:dyDescent="0.2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93493</v>
      </c>
      <c r="H38" s="16">
        <v>93493</v>
      </c>
      <c r="I38" s="16">
        <f t="shared" si="6"/>
        <v>-1960.2100000000064</v>
      </c>
    </row>
    <row r="39" spans="2:9" ht="25.5" customHeight="1" x14ac:dyDescent="0.2">
      <c r="B39" s="42" t="s">
        <v>40</v>
      </c>
      <c r="C39" s="43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1306376.96</v>
      </c>
      <c r="H39" s="15">
        <f t="shared" si="9"/>
        <v>1306376.96</v>
      </c>
      <c r="I39" s="15">
        <f t="shared" si="9"/>
        <v>559902.49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1306376.96</v>
      </c>
      <c r="H43" s="16">
        <v>1306376.96</v>
      </c>
      <c r="I43" s="16">
        <f t="shared" si="6"/>
        <v>557502.49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2" t="s">
        <v>50</v>
      </c>
      <c r="C49" s="43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950</v>
      </c>
      <c r="H49" s="15">
        <f t="shared" si="11"/>
        <v>950</v>
      </c>
      <c r="I49" s="15">
        <f t="shared" si="11"/>
        <v>17050</v>
      </c>
    </row>
    <row r="50" spans="2:9" x14ac:dyDescent="0.2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950</v>
      </c>
      <c r="H50" s="16">
        <v>950</v>
      </c>
      <c r="I50" s="16">
        <f t="shared" si="6"/>
        <v>17050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2" t="s">
        <v>64</v>
      </c>
      <c r="C63" s="43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42" t="s">
        <v>40</v>
      </c>
      <c r="C114" s="43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4815237.4800000004</v>
      </c>
      <c r="H160" s="14">
        <f t="shared" si="21"/>
        <v>4815237.4800000004</v>
      </c>
      <c r="I160" s="14">
        <f t="shared" si="21"/>
        <v>2384762.5199999996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5" spans="2:9" x14ac:dyDescent="0.2">
      <c r="B165" s="27" t="s">
        <v>89</v>
      </c>
      <c r="C165" s="27"/>
      <c r="D165" s="26"/>
      <c r="E165" s="28" t="s">
        <v>90</v>
      </c>
      <c r="F165" s="28"/>
      <c r="G165" s="28"/>
    </row>
    <row r="166" spans="2:9" x14ac:dyDescent="0.2">
      <c r="B166" s="29" t="s">
        <v>91</v>
      </c>
      <c r="C166" s="29"/>
      <c r="D166" s="26"/>
      <c r="E166" s="30" t="s">
        <v>92</v>
      </c>
      <c r="F166" s="30"/>
      <c r="G166" s="30"/>
    </row>
  </sheetData>
  <mergeCells count="16">
    <mergeCell ref="B39:C39"/>
    <mergeCell ref="B49:C49"/>
    <mergeCell ref="B63:C63"/>
    <mergeCell ref="B114:C114"/>
    <mergeCell ref="B7:C9"/>
    <mergeCell ref="I7:I9"/>
    <mergeCell ref="B165:C165"/>
    <mergeCell ref="E165:G165"/>
    <mergeCell ref="B166:C166"/>
    <mergeCell ref="E166:G166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horizontalDpi="360" verticalDpi="360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2023-10-30T23:09:05Z</cp:lastPrinted>
  <dcterms:created xsi:type="dcterms:W3CDTF">2016-10-11T20:25:15Z</dcterms:created>
  <dcterms:modified xsi:type="dcterms:W3CDTF">2023-10-31T16:02:56Z</dcterms:modified>
</cp:coreProperties>
</file>