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4\"/>
    </mc:Choice>
  </mc:AlternateContent>
  <bookViews>
    <workbookView xWindow="0" yWindow="0" windowWidth="20235" windowHeight="744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B34" i="1" l="1"/>
  <c r="N76" i="1" l="1"/>
  <c r="M76" i="1"/>
  <c r="L76" i="1"/>
  <c r="K76" i="1"/>
  <c r="J76" i="1"/>
  <c r="I76" i="1"/>
  <c r="H76" i="1"/>
  <c r="G76" i="1"/>
  <c r="F76" i="1"/>
  <c r="E76" i="1"/>
  <c r="D76" i="1"/>
  <c r="C76" i="1"/>
  <c r="B76" i="1"/>
  <c r="B69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5" i="1"/>
  <c r="B64" i="1"/>
  <c r="B63" i="1"/>
  <c r="B62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45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0" i="1"/>
  <c r="B39" i="1"/>
  <c r="B38" i="1" s="1"/>
  <c r="N38" i="1"/>
  <c r="M38" i="1"/>
  <c r="L38" i="1"/>
  <c r="K38" i="1"/>
  <c r="J38" i="1"/>
  <c r="I38" i="1"/>
  <c r="H38" i="1"/>
  <c r="G38" i="1"/>
  <c r="F38" i="1"/>
  <c r="E38" i="1"/>
  <c r="D38" i="1"/>
  <c r="C38" i="1"/>
  <c r="B35" i="1"/>
  <c r="B33" i="1"/>
  <c r="B32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17" i="1"/>
  <c r="B16" i="1"/>
  <c r="B15" i="1"/>
  <c r="B14" i="1"/>
  <c r="B13" i="1"/>
  <c r="B12" i="1"/>
  <c r="B11" i="1"/>
  <c r="B10" i="1"/>
  <c r="B9" i="1"/>
  <c r="N8" i="1"/>
  <c r="M8" i="1"/>
  <c r="L8" i="1"/>
  <c r="K8" i="1"/>
  <c r="J8" i="1"/>
  <c r="I8" i="1"/>
  <c r="H8" i="1"/>
  <c r="G8" i="1"/>
  <c r="F8" i="1"/>
  <c r="E8" i="1"/>
  <c r="D8" i="1"/>
  <c r="C8" i="1"/>
  <c r="B67" i="1" l="1"/>
  <c r="N7" i="1"/>
  <c r="J7" i="1"/>
  <c r="G7" i="1"/>
  <c r="K7" i="1"/>
  <c r="E7" i="1"/>
  <c r="I7" i="1"/>
  <c r="M7" i="1"/>
  <c r="F7" i="1"/>
  <c r="C7" i="1"/>
  <c r="D7" i="1"/>
  <c r="H7" i="1"/>
  <c r="L7" i="1"/>
  <c r="B43" i="1"/>
  <c r="B30" i="1"/>
  <c r="B60" i="1"/>
  <c r="B8" i="1"/>
  <c r="B7" i="1" l="1"/>
</calcChain>
</file>

<file path=xl/sharedStrings.xml><?xml version="1.0" encoding="utf-8"?>
<sst xmlns="http://schemas.openxmlformats.org/spreadsheetml/2006/main" count="81" uniqueCount="81">
  <si>
    <t>MUNICIPIO DE HECELCHAKAN</t>
  </si>
  <si>
    <t>ESTADO DE CAMPECHE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</si>
  <si>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</si>
  <si>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</si>
  <si>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</si>
  <si>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</si>
  <si>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</si>
  <si>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</si>
  <si>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</si>
  <si>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</si>
  <si>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</si>
  <si>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</si>
  <si>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</si>
  <si>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</si>
  <si>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</si>
  <si>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</si>
  <si>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</si>
  <si>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</si>
  <si>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</si>
  <si>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</si>
  <si>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</si>
  <si>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</si>
  <si>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</si>
  <si>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</si>
  <si>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 causados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</si>
  <si>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</si>
  <si>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</si>
  <si>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</si>
  <si>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</si>
  <si>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</si>
  <si>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</si>
  <si>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</si>
  <si>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</si>
  <si>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de mejoras no comprendidas en la ley de ingresos vigente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</si>
  <si>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</si>
  <si>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</si>
  <si>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</si>
  <si>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</si>
  <si>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Accesorios de derecho</t>
  </si>
  <si>
    <t>Derechos no comprendidos en la ley de ingresos vigente causadas en ejercicios fiscales anteriores pendientes de liquidación o pago</t>
  </si>
  <si>
    <t>PRODUCTOS</t>
  </si>
  <si>
    <t>Productos</t>
  </si>
  <si>
    <t>Productos no comprendidos en las fracciones de la ley de ingresos causadas en ejercicios fiscales anteriores pendientes de liquidación o pago</t>
  </si>
  <si>
    <t>APROVECHAMIENTOS</t>
  </si>
  <si>
    <t>Aprovechamientos</t>
  </si>
  <si>
    <t>Aprovechamientos patrimoniales</t>
  </si>
  <si>
    <t>Accesorios de aprovechamiento</t>
  </si>
  <si>
    <t>INGRESOS POR VENTA DE BIENES PRESTACION DE SERVICIOS Y OTROS INGRESOS</t>
  </si>
  <si>
    <t>Ingresos por venta de bienes y prestacion de servicios de instituciones publicas de seguridad social</t>
  </si>
  <si>
    <t>Ingresos por ventas de bienes y prestacion de servicios de empresas productivas del estado</t>
  </si>
  <si>
    <t>Ingreso por venta de bienes y prestacion de servicios de entidades paraestatales y fideicomisos no empresariales y no financieros</t>
  </si>
  <si>
    <t>Ingresos por venta de bienes y prestacion de servicios de entidades paraestatales empresariales no financieras con participacion estatal mayoritaria</t>
  </si>
  <si>
    <t>Ingreso por venta de bienes y prestacion de servicios de entidades paraestatales empresariales financieras monetarias con participacion estatal mayoritaria</t>
  </si>
  <si>
    <t>Ingreso por venta de bienes y prestacion de servicios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</si>
  <si>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</si>
  <si>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órganos autónomos</t>
  </si>
  <si>
    <t>Otros ingresos</t>
  </si>
  <si>
    <t>PARTICIPACIONES, APORTACIONES, CONVENIOS, INCENTIVOS DERIVADOS DE LA COLABORACION FISCAL Y FONDOS DISTINTOS DE APORTACIONES</t>
  </si>
  <si>
    <t>Participaciones</t>
  </si>
  <si>
    <t>Aportaciones</t>
  </si>
  <si>
    <t>Convenios</t>
  </si>
  <si>
    <t>TRANSFERENCIAS, ASIGNACIONES, SUBSIDIOS Y SUBVENCIONES, Y PENSIONES Y JUBILACIONES</t>
  </si>
  <si>
    <t xml:space="preserve">Transferencias y asignaciones </t>
  </si>
  <si>
    <t>Subsidios y subvenciones</t>
  </si>
  <si>
    <t>Pensiones y jubilaciones</t>
  </si>
  <si>
    <t>transferencias del fondo mexicano del petroleo para la estabilizacion y el desarrollo</t>
  </si>
  <si>
    <t>INGRESOS DERIVADOS DE FINANCIAMIENTOS</t>
  </si>
  <si>
    <t>Endeudamiento interno</t>
  </si>
  <si>
    <t>Endeudamiento externo</t>
  </si>
  <si>
    <t>financiamiento interno</t>
  </si>
  <si>
    <t>________________________</t>
  </si>
  <si>
    <t>ANUAL</t>
  </si>
  <si>
    <t>Incentivos derivados de la colaboracion fiscal</t>
  </si>
  <si>
    <t>Fondo distinto de aportaciones</t>
  </si>
  <si>
    <t>Productos de capital (Derogado)</t>
  </si>
  <si>
    <t>Transferencias al resto del sector público (derogado)</t>
  </si>
  <si>
    <t>Ayudas sociales (derogado)</t>
  </si>
  <si>
    <t>Transferencias a fideicomisos, mandatos y análogos (derogado)</t>
  </si>
  <si>
    <t>APROVECHAMIENTOS NO COMPRENDIDOS EN LAS FRACCIONES DE LA LEY DE INGRESOS CAUSADOS EN EJERCICIOS FISCALES ANTERIORES PENDIENTES DE LIQUIDACIÓN O PAGO.</t>
  </si>
  <si>
    <t xml:space="preserve"> CALENDARIO DE INGRESOS DEL EJERCICIO FISCAL 2024</t>
  </si>
  <si>
    <t>Derechos a los hidrocarburos (Derogado)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</si>
</sst>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charset val="134"/>
      <scheme val="minor"/>
    </font>
    <font>
      <b/>
      <sz val="9.85"/>
      <color indexed="8"/>
      <name val="Times New Roman"/>
      <charset val="134"/>
    </font>
    <font>
      <b/>
      <sz val="11"/>
      <color theme="1"/>
      <name val="Calibri"/>
      <charset val="134"/>
      <scheme val="minor"/>
    </font>
    <font>
      <sz val="9"/>
      <color indexed="8"/>
      <name val="Times New Roman"/>
      <charset val="134"/>
    </font>
    <font>
      <sz val="10"/>
      <color indexed="8"/>
      <name val="MS Sans Serif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4" xfId="0" applyFont="1" applyBorder="1" applyAlignment="1">
      <alignment horizontal="left"/>
    </xf>
    <xf numFmtId="44" fontId="2" fillId="0" borderId="1" xfId="1" applyFont="1" applyBorder="1"/>
    <xf numFmtId="4" fontId="2" fillId="0" borderId="1" xfId="0" applyNumberFormat="1" applyFont="1" applyBorder="1"/>
    <xf numFmtId="0" fontId="0" fillId="0" borderId="4" xfId="0" applyBorder="1" applyAlignment="1">
      <alignment horizontal="left" indent="2"/>
    </xf>
    <xf numFmtId="4" fontId="0" fillId="0" borderId="1" xfId="0" applyNumberFormat="1" applyBorder="1"/>
    <xf numFmtId="4" fontId="0" fillId="0" borderId="0" xfId="0" applyNumberFormat="1"/>
    <xf numFmtId="43" fontId="0" fillId="0" borderId="1" xfId="1" applyNumberFormat="1" applyFont="1" applyBorder="1"/>
    <xf numFmtId="0" fontId="0" fillId="0" borderId="4" xfId="0" applyBorder="1" applyAlignment="1">
      <alignment horizontal="left" wrapText="1" indent="2"/>
    </xf>
    <xf numFmtId="0" fontId="0" fillId="0" borderId="4" xfId="0" applyBorder="1"/>
    <xf numFmtId="0" fontId="2" fillId="0" borderId="4" xfId="0" applyFont="1" applyBorder="1"/>
    <xf numFmtId="4" fontId="0" fillId="0" borderId="1" xfId="0" applyNumberFormat="1" applyFont="1" applyFill="1" applyBorder="1" applyAlignment="1"/>
    <xf numFmtId="44" fontId="2" fillId="0" borderId="1" xfId="1" applyNumberFormat="1" applyFont="1" applyBorder="1"/>
    <xf numFmtId="0" fontId="0" fillId="0" borderId="4" xfId="0" applyFont="1" applyBorder="1"/>
    <xf numFmtId="4" fontId="0" fillId="0" borderId="1" xfId="0" applyNumberFormat="1" applyFont="1" applyBorder="1"/>
    <xf numFmtId="0" fontId="2" fillId="0" borderId="4" xfId="0" applyFont="1" applyBorder="1" applyAlignment="1">
      <alignment horizontal="left" wrapText="1" indent="2"/>
    </xf>
    <xf numFmtId="0" fontId="2" fillId="0" borderId="4" xfId="0" applyFont="1" applyBorder="1" applyAlignment="1">
      <alignment wrapText="1"/>
    </xf>
    <xf numFmtId="44" fontId="2" fillId="0" borderId="1" xfId="0" applyNumberFormat="1" applyFont="1" applyFill="1" applyBorder="1"/>
    <xf numFmtId="44" fontId="2" fillId="0" borderId="1" xfId="1" applyFont="1" applyFill="1" applyBorder="1"/>
    <xf numFmtId="4" fontId="0" fillId="0" borderId="1" xfId="0" applyNumberFormat="1" applyFill="1" applyBorder="1"/>
    <xf numFmtId="4" fontId="2" fillId="0" borderId="1" xfId="0" applyNumberFormat="1" applyFont="1" applyFill="1" applyBorder="1"/>
    <xf numFmtId="0" fontId="0" fillId="0" borderId="1" xfId="0" applyFill="1" applyBorder="1"/>
    <xf numFmtId="44" fontId="2" fillId="0" borderId="1" xfId="1" applyNumberFormat="1" applyFont="1" applyFill="1" applyBorder="1"/>
    <xf numFmtId="44" fontId="0" fillId="0" borderId="1" xfId="1" applyFont="1" applyFill="1" applyBorder="1"/>
    <xf numFmtId="2" fontId="0" fillId="0" borderId="1" xfId="0" applyNumberFormat="1" applyFill="1" applyBorder="1"/>
    <xf numFmtId="0" fontId="0" fillId="0" borderId="0" xfId="0" applyFill="1"/>
    <xf numFmtId="44" fontId="0" fillId="0" borderId="0" xfId="0" applyNumberFormat="1" applyFill="1"/>
    <xf numFmtId="0" fontId="1" fillId="0" borderId="0" xfId="2" applyFont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83</xdr:row>
      <xdr:rowOff>165735</xdr:rowOff>
    </xdr:from>
    <xdr:to>
      <xdr:col>10</xdr:col>
      <xdr:colOff>449580</xdr:colOff>
      <xdr:row>88</xdr:row>
      <xdr:rowOff>106680</xdr:rowOff>
    </xdr:to>
    <xdr:sp macro="" textlink="">
      <xdr:nvSpPr>
        <xdr:cNvPr id="2" name="1 CuadroTexto"/>
        <xdr:cNvSpPr txBox="1"/>
      </xdr:nvSpPr>
      <xdr:spPr>
        <a:xfrm>
          <a:off x="10458450" y="21501735"/>
          <a:ext cx="3126105" cy="893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>
    <xdr:from>
      <xdr:col>1</xdr:col>
      <xdr:colOff>64962</xdr:colOff>
      <xdr:row>81</xdr:row>
      <xdr:rowOff>128256</xdr:rowOff>
    </xdr:from>
    <xdr:to>
      <xdr:col>3</xdr:col>
      <xdr:colOff>323072</xdr:colOff>
      <xdr:row>88</xdr:row>
      <xdr:rowOff>126351</xdr:rowOff>
    </xdr:to>
    <xdr:sp macro="" textlink="">
      <xdr:nvSpPr>
        <xdr:cNvPr id="4" name="3 CuadroTexto"/>
        <xdr:cNvSpPr txBox="1"/>
      </xdr:nvSpPr>
      <xdr:spPr>
        <a:xfrm>
          <a:off x="3894401" y="21520628"/>
          <a:ext cx="2376936" cy="1358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GERARDO MANUEL CHAN PÚC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067675" y="190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1704975</xdr:colOff>
      <xdr:row>0</xdr:row>
      <xdr:rowOff>19050</xdr:rowOff>
    </xdr:from>
    <xdr:to>
      <xdr:col>5</xdr:col>
      <xdr:colOff>2362200</xdr:colOff>
      <xdr:row>2</xdr:row>
      <xdr:rowOff>0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077325" y="190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188751</xdr:colOff>
      <xdr:row>0</xdr:row>
      <xdr:rowOff>28380</xdr:rowOff>
    </xdr:from>
    <xdr:to>
      <xdr:col>13</xdr:col>
      <xdr:colOff>826926</xdr:colOff>
      <xdr:row>3</xdr:row>
      <xdr:rowOff>142680</xdr:rowOff>
    </xdr:to>
    <xdr:pic>
      <xdr:nvPicPr>
        <xdr:cNvPr id="11" name="Imagen 10" descr="C:\Users\CORDINADORCONTABILID\Downloads\IMG-20211014-WA0014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1532" y="28380"/>
          <a:ext cx="638175" cy="6974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57150</xdr:rowOff>
    </xdr:from>
    <xdr:to>
      <xdr:col>0</xdr:col>
      <xdr:colOff>657225</xdr:colOff>
      <xdr:row>3</xdr:row>
      <xdr:rowOff>19050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6477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zoomScale="98" zoomScaleNormal="98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8" sqref="F18"/>
    </sheetView>
  </sheetViews>
  <sheetFormatPr baseColWidth="10" defaultColWidth="9.140625" defaultRowHeight="15"/>
  <cols>
    <col min="1" max="1" width="54.42578125" customWidth="1"/>
    <col min="2" max="2" width="16.42578125" customWidth="1"/>
    <col min="3" max="3" width="15.28515625" customWidth="1"/>
    <col min="4" max="4" width="15" customWidth="1"/>
    <col min="5" max="5" width="16.28515625" customWidth="1"/>
    <col min="6" max="6" width="15.140625" customWidth="1"/>
    <col min="7" max="7" width="14.85546875" customWidth="1"/>
    <col min="8" max="8" width="15.42578125" customWidth="1"/>
    <col min="9" max="9" width="15.5703125" customWidth="1"/>
    <col min="10" max="10" width="15" customWidth="1"/>
    <col min="11" max="11" width="15.5703125" customWidth="1"/>
    <col min="12" max="12" width="15.140625" customWidth="1"/>
    <col min="13" max="13" width="15.28515625" customWidth="1"/>
    <col min="14" max="14" width="15" customWidth="1"/>
  </cols>
  <sheetData>
    <row r="1" spans="1: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>
      <c r="A3" s="35" t="s">
        <v>79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5">
      <c r="A5" s="1"/>
      <c r="B5" s="36" t="s">
        <v>71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>
      <c r="A6" s="1"/>
      <c r="B6" s="36"/>
      <c r="C6" s="4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</row>
    <row r="7" spans="1:15">
      <c r="A7" s="6" t="s">
        <v>14</v>
      </c>
      <c r="B7" s="24">
        <f>B8+B19+B26+B30+B38+B43+B49+B60+B67+B76</f>
        <v>229031486</v>
      </c>
      <c r="C7" s="7">
        <f>C8+C19+C26+C30+C38+C43+C49+C60+C67+C76</f>
        <v>22262765.41</v>
      </c>
      <c r="D7" s="7">
        <f t="shared" ref="D7:N7" si="0">D8+D19+D26+D30+D38+D43+D49+D60+D67+D76</f>
        <v>19925248.41</v>
      </c>
      <c r="E7" s="7">
        <f t="shared" si="0"/>
        <v>19921249.41</v>
      </c>
      <c r="F7" s="7">
        <f t="shared" si="0"/>
        <v>19924249.41</v>
      </c>
      <c r="G7" s="7">
        <f t="shared" si="0"/>
        <v>19921249.41</v>
      </c>
      <c r="H7" s="7">
        <f t="shared" si="0"/>
        <v>19921250.41</v>
      </c>
      <c r="I7" s="7">
        <f t="shared" si="0"/>
        <v>19921249.41</v>
      </c>
      <c r="J7" s="7">
        <f t="shared" si="0"/>
        <v>19921249.41</v>
      </c>
      <c r="K7" s="7">
        <f t="shared" si="0"/>
        <v>19921249.41</v>
      </c>
      <c r="L7" s="7">
        <f t="shared" si="0"/>
        <v>19921252.41</v>
      </c>
      <c r="M7" s="7">
        <f t="shared" si="0"/>
        <v>13737572.41</v>
      </c>
      <c r="N7" s="7">
        <f t="shared" si="0"/>
        <v>13732900.49</v>
      </c>
    </row>
    <row r="8" spans="1:15">
      <c r="A8" s="8" t="s">
        <v>15</v>
      </c>
      <c r="B8" s="25">
        <f>SUM(C8:N8)</f>
        <v>3953000</v>
      </c>
      <c r="C8" s="10">
        <f>SUM(C9:C17)</f>
        <v>1132000</v>
      </c>
      <c r="D8" s="10">
        <f t="shared" ref="D8:N8" si="1">SUM(D9:D17)</f>
        <v>255900</v>
      </c>
      <c r="E8" s="10">
        <f t="shared" si="1"/>
        <v>255900</v>
      </c>
      <c r="F8" s="10">
        <f t="shared" si="1"/>
        <v>258900</v>
      </c>
      <c r="G8" s="10">
        <f t="shared" si="1"/>
        <v>255900</v>
      </c>
      <c r="H8" s="10">
        <f t="shared" si="1"/>
        <v>255900</v>
      </c>
      <c r="I8" s="10">
        <f t="shared" si="1"/>
        <v>255900</v>
      </c>
      <c r="J8" s="10">
        <f t="shared" si="1"/>
        <v>255900</v>
      </c>
      <c r="K8" s="10">
        <f t="shared" si="1"/>
        <v>255900</v>
      </c>
      <c r="L8" s="10">
        <f t="shared" si="1"/>
        <v>255900</v>
      </c>
      <c r="M8" s="10">
        <f t="shared" si="1"/>
        <v>255900</v>
      </c>
      <c r="N8" s="10">
        <f t="shared" si="1"/>
        <v>259000</v>
      </c>
    </row>
    <row r="9" spans="1:15">
      <c r="A9" s="11" t="s">
        <v>16</v>
      </c>
      <c r="B9" s="26">
        <f>SUM(C9:N9)</f>
        <v>3000</v>
      </c>
      <c r="C9" s="12">
        <v>0</v>
      </c>
      <c r="D9" s="12">
        <v>0</v>
      </c>
      <c r="E9" s="12">
        <v>0</v>
      </c>
      <c r="F9" s="12">
        <v>3000</v>
      </c>
      <c r="G9" s="13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</row>
    <row r="10" spans="1:15">
      <c r="A10" s="11" t="s">
        <v>17</v>
      </c>
      <c r="B10" s="26">
        <f>SUM(C10:N10)</f>
        <v>3600000</v>
      </c>
      <c r="C10" s="12">
        <v>1100000</v>
      </c>
      <c r="D10" s="12">
        <v>227000</v>
      </c>
      <c r="E10" s="12">
        <v>227000</v>
      </c>
      <c r="F10" s="12">
        <v>227000</v>
      </c>
      <c r="G10" s="12">
        <v>227000</v>
      </c>
      <c r="H10" s="12">
        <v>227000</v>
      </c>
      <c r="I10" s="12">
        <v>227000</v>
      </c>
      <c r="J10" s="12">
        <v>227000</v>
      </c>
      <c r="K10" s="12">
        <v>227000</v>
      </c>
      <c r="L10" s="12">
        <v>227000</v>
      </c>
      <c r="M10" s="12">
        <v>227000</v>
      </c>
      <c r="N10" s="12">
        <v>230000</v>
      </c>
    </row>
    <row r="11" spans="1:15">
      <c r="A11" s="11" t="s">
        <v>18</v>
      </c>
      <c r="B11" s="26">
        <f t="shared" ref="B11:B17" si="2">SUM(C11:N11)</f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5">
      <c r="A12" s="11" t="s">
        <v>19</v>
      </c>
      <c r="B12" s="26">
        <f t="shared" si="2"/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5">
      <c r="A13" s="11" t="s">
        <v>20</v>
      </c>
      <c r="B13" s="26">
        <f t="shared" si="2"/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5">
      <c r="A14" s="11" t="s">
        <v>21</v>
      </c>
      <c r="B14" s="26">
        <f t="shared" si="2"/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</row>
    <row r="15" spans="1:15">
      <c r="A15" s="11" t="s">
        <v>22</v>
      </c>
      <c r="B15" s="26">
        <f t="shared" si="2"/>
        <v>350000</v>
      </c>
      <c r="C15" s="14">
        <v>32000</v>
      </c>
      <c r="D15" s="14">
        <v>28900</v>
      </c>
      <c r="E15" s="14">
        <v>28900</v>
      </c>
      <c r="F15" s="14">
        <v>28900</v>
      </c>
      <c r="G15" s="14">
        <v>28900</v>
      </c>
      <c r="H15" s="14">
        <v>28900</v>
      </c>
      <c r="I15" s="14">
        <v>28900</v>
      </c>
      <c r="J15" s="14">
        <v>28900</v>
      </c>
      <c r="K15" s="14">
        <v>28900</v>
      </c>
      <c r="L15" s="14">
        <v>28900</v>
      </c>
      <c r="M15" s="14">
        <v>28900</v>
      </c>
      <c r="N15" s="14">
        <v>29000</v>
      </c>
    </row>
    <row r="16" spans="1:15">
      <c r="A16" s="11" t="s">
        <v>23</v>
      </c>
      <c r="B16" s="26">
        <f t="shared" si="2"/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</row>
    <row r="17" spans="1:14" ht="45">
      <c r="A17" s="15" t="s">
        <v>24</v>
      </c>
      <c r="B17" s="26">
        <f t="shared" si="2"/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>
      <c r="A18" s="16"/>
      <c r="B18" s="2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8" t="s">
        <v>25</v>
      </c>
      <c r="B19" s="27">
        <f>SUM(B20:B24)</f>
        <v>0</v>
      </c>
      <c r="C19" s="10">
        <f>SUM(C20:C24)</f>
        <v>0</v>
      </c>
      <c r="D19" s="10">
        <f t="shared" ref="D19:N19" si="3">SUM(D20:D24)</f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</row>
    <row r="20" spans="1:14">
      <c r="A20" s="11" t="s">
        <v>26</v>
      </c>
      <c r="B20" s="26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</row>
    <row r="21" spans="1:14">
      <c r="A21" s="11" t="s">
        <v>27</v>
      </c>
      <c r="B21" s="26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  <row r="22" spans="1:14">
      <c r="A22" s="11" t="s">
        <v>28</v>
      </c>
      <c r="B22" s="26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1:14">
      <c r="A23" s="11" t="s">
        <v>29</v>
      </c>
      <c r="B23" s="26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>
      <c r="A24" s="11" t="s">
        <v>30</v>
      </c>
      <c r="B24" s="26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</row>
    <row r="25" spans="1:14">
      <c r="A25" s="16"/>
      <c r="B25" s="2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17" t="s">
        <v>31</v>
      </c>
      <c r="B26" s="27">
        <f>SUM(B27:B28)</f>
        <v>0</v>
      </c>
      <c r="C26" s="10">
        <f>SUM(C27:C28)</f>
        <v>0</v>
      </c>
      <c r="D26" s="10">
        <f t="shared" ref="D26:N26" si="4">SUM(D27:D28)</f>
        <v>0</v>
      </c>
      <c r="E26" s="10">
        <f t="shared" si="4"/>
        <v>0</v>
      </c>
      <c r="F26" s="10">
        <f t="shared" si="4"/>
        <v>0</v>
      </c>
      <c r="G26" s="10">
        <f t="shared" si="4"/>
        <v>0</v>
      </c>
      <c r="H26" s="10">
        <f t="shared" si="4"/>
        <v>0</v>
      </c>
      <c r="I26" s="10">
        <f t="shared" si="4"/>
        <v>0</v>
      </c>
      <c r="J26" s="10">
        <f t="shared" si="4"/>
        <v>0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</row>
    <row r="27" spans="1:14">
      <c r="A27" s="11" t="s">
        <v>32</v>
      </c>
      <c r="B27" s="26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</row>
    <row r="28" spans="1:14" ht="45">
      <c r="A28" s="15" t="s">
        <v>33</v>
      </c>
      <c r="B28" s="26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</row>
    <row r="29" spans="1:14">
      <c r="A29" s="16"/>
      <c r="B29" s="2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7" t="s">
        <v>34</v>
      </c>
      <c r="B30" s="25">
        <f>SUM(B31:B36)</f>
        <v>5920527</v>
      </c>
      <c r="C30" s="10">
        <f>SUM(C31:C36)</f>
        <v>1837000</v>
      </c>
      <c r="D30" s="10">
        <f t="shared" ref="D30:N30" si="5">SUM(D31:D36)</f>
        <v>375593</v>
      </c>
      <c r="E30" s="10">
        <f t="shared" si="5"/>
        <v>371593</v>
      </c>
      <c r="F30" s="10">
        <f t="shared" si="5"/>
        <v>371593</v>
      </c>
      <c r="G30" s="10">
        <f t="shared" si="5"/>
        <v>371593</v>
      </c>
      <c r="H30" s="10">
        <f t="shared" si="5"/>
        <v>371593</v>
      </c>
      <c r="I30" s="10">
        <f t="shared" si="5"/>
        <v>371593</v>
      </c>
      <c r="J30" s="10">
        <f t="shared" si="5"/>
        <v>371593</v>
      </c>
      <c r="K30" s="10">
        <f t="shared" si="5"/>
        <v>371593</v>
      </c>
      <c r="L30" s="10">
        <f t="shared" si="5"/>
        <v>371593</v>
      </c>
      <c r="M30" s="10">
        <f t="shared" si="5"/>
        <v>371593</v>
      </c>
      <c r="N30" s="10">
        <f t="shared" si="5"/>
        <v>363597</v>
      </c>
    </row>
    <row r="31" spans="1:14" ht="30">
      <c r="A31" s="15" t="s">
        <v>35</v>
      </c>
      <c r="B31" s="26">
        <f>SUM(C31:N31)</f>
        <v>160000</v>
      </c>
      <c r="C31" s="14">
        <v>14000</v>
      </c>
      <c r="D31" s="14">
        <v>14000</v>
      </c>
      <c r="E31" s="14">
        <v>14000</v>
      </c>
      <c r="F31" s="14">
        <v>14000</v>
      </c>
      <c r="G31" s="14">
        <v>14000</v>
      </c>
      <c r="H31" s="14">
        <v>14000</v>
      </c>
      <c r="I31" s="14">
        <v>14000</v>
      </c>
      <c r="J31" s="14">
        <v>14000</v>
      </c>
      <c r="K31" s="14">
        <v>14000</v>
      </c>
      <c r="L31" s="14">
        <v>14000</v>
      </c>
      <c r="M31" s="14">
        <v>14000</v>
      </c>
      <c r="N31" s="14">
        <v>6000</v>
      </c>
    </row>
    <row r="32" spans="1:14">
      <c r="A32" s="11" t="s">
        <v>80</v>
      </c>
      <c r="B32" s="26">
        <f t="shared" ref="B32:B35" si="6">SUM(C32:N32)</f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</row>
    <row r="33" spans="1:14">
      <c r="A33" s="11" t="s">
        <v>36</v>
      </c>
      <c r="B33" s="26">
        <f t="shared" si="6"/>
        <v>5480527</v>
      </c>
      <c r="C33" s="18">
        <v>1800000</v>
      </c>
      <c r="D33" s="18">
        <v>334593</v>
      </c>
      <c r="E33" s="18">
        <v>334593</v>
      </c>
      <c r="F33" s="18">
        <v>334593</v>
      </c>
      <c r="G33" s="18">
        <v>334593</v>
      </c>
      <c r="H33" s="18">
        <v>334593</v>
      </c>
      <c r="I33" s="18">
        <v>334593</v>
      </c>
      <c r="J33" s="18">
        <v>334593</v>
      </c>
      <c r="K33" s="18">
        <v>334593</v>
      </c>
      <c r="L33" s="18">
        <v>334593</v>
      </c>
      <c r="M33" s="18">
        <v>334593</v>
      </c>
      <c r="N33" s="18">
        <v>334597</v>
      </c>
    </row>
    <row r="34" spans="1:14">
      <c r="A34" s="11" t="s">
        <v>37</v>
      </c>
      <c r="B34" s="26">
        <f t="shared" si="6"/>
        <v>280000</v>
      </c>
      <c r="C34" s="14">
        <v>23000</v>
      </c>
      <c r="D34" s="14">
        <v>27000</v>
      </c>
      <c r="E34" s="14">
        <v>23000</v>
      </c>
      <c r="F34" s="14">
        <v>23000</v>
      </c>
      <c r="G34" s="14">
        <v>23000</v>
      </c>
      <c r="H34" s="14">
        <v>23000</v>
      </c>
      <c r="I34" s="14">
        <v>23000</v>
      </c>
      <c r="J34" s="14">
        <v>23000</v>
      </c>
      <c r="K34" s="14">
        <v>23000</v>
      </c>
      <c r="L34" s="14">
        <v>23000</v>
      </c>
      <c r="M34" s="14">
        <v>23000</v>
      </c>
      <c r="N34" s="14">
        <v>23000</v>
      </c>
    </row>
    <row r="35" spans="1:14">
      <c r="A35" s="11" t="s">
        <v>38</v>
      </c>
      <c r="B35" s="26">
        <f t="shared" si="6"/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</row>
    <row r="36" spans="1:14" ht="45">
      <c r="A36" s="15" t="s">
        <v>39</v>
      </c>
      <c r="B36" s="26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</row>
    <row r="37" spans="1:14">
      <c r="A37" s="16"/>
      <c r="B37" s="2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17" t="s">
        <v>40</v>
      </c>
      <c r="B38" s="25">
        <f>SUM(B39:B41)</f>
        <v>83000</v>
      </c>
      <c r="C38" s="10">
        <f>SUM(C39:C41)</f>
        <v>6900</v>
      </c>
      <c r="D38" s="10">
        <f t="shared" ref="D38:N38" si="7">SUM(D39:D41)</f>
        <v>6900</v>
      </c>
      <c r="E38" s="10">
        <f t="shared" si="7"/>
        <v>6900</v>
      </c>
      <c r="F38" s="10">
        <f t="shared" si="7"/>
        <v>6900</v>
      </c>
      <c r="G38" s="10">
        <f t="shared" si="7"/>
        <v>6900</v>
      </c>
      <c r="H38" s="10">
        <f t="shared" si="7"/>
        <v>6900</v>
      </c>
      <c r="I38" s="10">
        <f t="shared" si="7"/>
        <v>6900</v>
      </c>
      <c r="J38" s="10">
        <f t="shared" si="7"/>
        <v>6900</v>
      </c>
      <c r="K38" s="10">
        <f t="shared" si="7"/>
        <v>6900</v>
      </c>
      <c r="L38" s="10">
        <f t="shared" si="7"/>
        <v>6900</v>
      </c>
      <c r="M38" s="10">
        <f t="shared" si="7"/>
        <v>6900</v>
      </c>
      <c r="N38" s="10">
        <f t="shared" si="7"/>
        <v>7100</v>
      </c>
    </row>
    <row r="39" spans="1:14">
      <c r="A39" s="11" t="s">
        <v>41</v>
      </c>
      <c r="B39" s="26">
        <f>SUM(C39:N39)</f>
        <v>83000</v>
      </c>
      <c r="C39" s="18">
        <v>6900</v>
      </c>
      <c r="D39" s="18">
        <v>6900</v>
      </c>
      <c r="E39" s="18">
        <v>6900</v>
      </c>
      <c r="F39" s="18">
        <v>6900</v>
      </c>
      <c r="G39" s="18">
        <v>6900</v>
      </c>
      <c r="H39" s="18">
        <v>6900</v>
      </c>
      <c r="I39" s="18">
        <v>6900</v>
      </c>
      <c r="J39" s="18">
        <v>6900</v>
      </c>
      <c r="K39" s="18">
        <v>6900</v>
      </c>
      <c r="L39" s="18">
        <v>6900</v>
      </c>
      <c r="M39" s="18">
        <v>6900</v>
      </c>
      <c r="N39" s="18">
        <v>7100</v>
      </c>
    </row>
    <row r="40" spans="1:14">
      <c r="A40" s="11" t="s">
        <v>74</v>
      </c>
      <c r="B40" s="26">
        <f>SUM(C40:N40)</f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</row>
    <row r="41" spans="1:14" ht="45">
      <c r="A41" s="15" t="s">
        <v>42</v>
      </c>
      <c r="B41" s="26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</row>
    <row r="42" spans="1:14">
      <c r="A42" s="16"/>
      <c r="B42" s="28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17" t="s">
        <v>43</v>
      </c>
      <c r="B43" s="29">
        <f>SUM(B44:B47)</f>
        <v>108000</v>
      </c>
      <c r="C43" s="19">
        <f>SUM(C44:C47)</f>
        <v>9000</v>
      </c>
      <c r="D43" s="19">
        <f t="shared" ref="D43:N43" si="8">SUM(D44:D47)</f>
        <v>9000</v>
      </c>
      <c r="E43" s="19">
        <f t="shared" si="8"/>
        <v>9000</v>
      </c>
      <c r="F43" s="19">
        <f t="shared" si="8"/>
        <v>9000</v>
      </c>
      <c r="G43" s="19">
        <f t="shared" si="8"/>
        <v>9000</v>
      </c>
      <c r="H43" s="19">
        <f t="shared" si="8"/>
        <v>9000</v>
      </c>
      <c r="I43" s="19">
        <f t="shared" si="8"/>
        <v>9000</v>
      </c>
      <c r="J43" s="19">
        <f t="shared" si="8"/>
        <v>9000</v>
      </c>
      <c r="K43" s="19">
        <f t="shared" si="8"/>
        <v>9000</v>
      </c>
      <c r="L43" s="19">
        <f t="shared" si="8"/>
        <v>9000</v>
      </c>
      <c r="M43" s="19">
        <f t="shared" si="8"/>
        <v>9000</v>
      </c>
      <c r="N43" s="19">
        <f t="shared" si="8"/>
        <v>9000</v>
      </c>
    </row>
    <row r="44" spans="1:14">
      <c r="A44" s="20" t="s">
        <v>44</v>
      </c>
      <c r="B44" s="30">
        <f>SUM(C44:N44)</f>
        <v>108000</v>
      </c>
      <c r="C44" s="21">
        <v>9000</v>
      </c>
      <c r="D44" s="21">
        <v>9000</v>
      </c>
      <c r="E44" s="21">
        <v>9000</v>
      </c>
      <c r="F44" s="21">
        <v>9000</v>
      </c>
      <c r="G44" s="21">
        <v>9000</v>
      </c>
      <c r="H44" s="21">
        <v>9000</v>
      </c>
      <c r="I44" s="21">
        <v>9000</v>
      </c>
      <c r="J44" s="21">
        <v>9000</v>
      </c>
      <c r="K44" s="21">
        <v>9000</v>
      </c>
      <c r="L44" s="21">
        <v>9000</v>
      </c>
      <c r="M44" s="21">
        <v>9000</v>
      </c>
      <c r="N44" s="21">
        <v>9000</v>
      </c>
    </row>
    <row r="45" spans="1:14">
      <c r="A45" s="11" t="s">
        <v>45</v>
      </c>
      <c r="B45" s="26">
        <f>SUM(C45:N45)</f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</row>
    <row r="46" spans="1:14">
      <c r="A46" s="11" t="s">
        <v>46</v>
      </c>
      <c r="B46" s="26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</row>
    <row r="47" spans="1:14" ht="60">
      <c r="A47" s="22" t="s">
        <v>78</v>
      </c>
      <c r="B47" s="26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</row>
    <row r="48" spans="1:14">
      <c r="A48" s="16"/>
      <c r="B48" s="28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30">
      <c r="A49" s="23" t="s">
        <v>47</v>
      </c>
      <c r="B49" s="27">
        <f t="shared" ref="B49:N49" si="9">SUM(B50:B58)</f>
        <v>0</v>
      </c>
      <c r="C49" s="10">
        <f t="shared" si="9"/>
        <v>0</v>
      </c>
      <c r="D49" s="10">
        <f t="shared" si="9"/>
        <v>0</v>
      </c>
      <c r="E49" s="10">
        <f t="shared" si="9"/>
        <v>0</v>
      </c>
      <c r="F49" s="10">
        <f t="shared" si="9"/>
        <v>0</v>
      </c>
      <c r="G49" s="10">
        <f t="shared" si="9"/>
        <v>0</v>
      </c>
      <c r="H49" s="10">
        <f t="shared" si="9"/>
        <v>0</v>
      </c>
      <c r="I49" s="10">
        <f t="shared" si="9"/>
        <v>0</v>
      </c>
      <c r="J49" s="10">
        <f t="shared" si="9"/>
        <v>0</v>
      </c>
      <c r="K49" s="10">
        <f t="shared" si="9"/>
        <v>0</v>
      </c>
      <c r="L49" s="10">
        <f t="shared" si="9"/>
        <v>0</v>
      </c>
      <c r="M49" s="10">
        <f t="shared" si="9"/>
        <v>0</v>
      </c>
      <c r="N49" s="10">
        <f t="shared" si="9"/>
        <v>0</v>
      </c>
    </row>
    <row r="50" spans="1:14" ht="30">
      <c r="A50" s="15" t="s">
        <v>48</v>
      </c>
      <c r="B50" s="26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</row>
    <row r="51" spans="1:14" ht="30">
      <c r="A51" s="15" t="s">
        <v>49</v>
      </c>
      <c r="B51" s="26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</row>
    <row r="52" spans="1:14" ht="45">
      <c r="A52" s="15" t="s">
        <v>50</v>
      </c>
      <c r="B52" s="26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</row>
    <row r="53" spans="1:14" ht="45">
      <c r="A53" s="15" t="s">
        <v>51</v>
      </c>
      <c r="B53" s="26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</row>
    <row r="54" spans="1:14" ht="45">
      <c r="A54" s="15" t="s">
        <v>52</v>
      </c>
      <c r="B54" s="26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</row>
    <row r="55" spans="1:14" ht="45">
      <c r="A55" s="15" t="s">
        <v>53</v>
      </c>
      <c r="B55" s="26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</row>
    <row r="56" spans="1:14" ht="45">
      <c r="A56" s="15" t="s">
        <v>54</v>
      </c>
      <c r="B56" s="26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</row>
    <row r="57" spans="1:14" ht="30">
      <c r="A57" s="15" t="s">
        <v>55</v>
      </c>
      <c r="B57" s="26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</row>
    <row r="58" spans="1:14">
      <c r="A58" s="15" t="s">
        <v>56</v>
      </c>
      <c r="B58" s="26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</row>
    <row r="59" spans="1:14">
      <c r="A59" s="16"/>
      <c r="B59" s="28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ht="45">
      <c r="A60" s="23" t="s">
        <v>57</v>
      </c>
      <c r="B60" s="25">
        <f>SUM(C60:N60)</f>
        <v>204525221</v>
      </c>
      <c r="C60" s="10">
        <f>SUM(C61:C65)</f>
        <v>18074387.41</v>
      </c>
      <c r="D60" s="10">
        <f t="shared" ref="D60:N60" si="10">SUM(D61:D65)</f>
        <v>18074377.41</v>
      </c>
      <c r="E60" s="10">
        <f t="shared" si="10"/>
        <v>18074378.41</v>
      </c>
      <c r="F60" s="10">
        <f t="shared" si="10"/>
        <v>18074378.41</v>
      </c>
      <c r="G60" s="10">
        <f t="shared" si="10"/>
        <v>18074378.41</v>
      </c>
      <c r="H60" s="10">
        <f t="shared" si="10"/>
        <v>18074379.41</v>
      </c>
      <c r="I60" s="10">
        <f t="shared" si="10"/>
        <v>18074378.41</v>
      </c>
      <c r="J60" s="10">
        <f t="shared" si="10"/>
        <v>18074378.41</v>
      </c>
      <c r="K60" s="10">
        <f t="shared" si="10"/>
        <v>18074378.41</v>
      </c>
      <c r="L60" s="10">
        <f t="shared" si="10"/>
        <v>18074381.41</v>
      </c>
      <c r="M60" s="10">
        <f t="shared" si="10"/>
        <v>11890701.41</v>
      </c>
      <c r="N60" s="10">
        <f t="shared" si="10"/>
        <v>11890723.49</v>
      </c>
    </row>
    <row r="61" spans="1:14">
      <c r="A61" s="11" t="s">
        <v>58</v>
      </c>
      <c r="B61" s="26">
        <f>SUM(C61:N61)</f>
        <v>103367092.99999997</v>
      </c>
      <c r="C61" s="18">
        <v>8613924.4100000001</v>
      </c>
      <c r="D61" s="18">
        <v>8613924.4100000001</v>
      </c>
      <c r="E61" s="18">
        <v>8613924.4100000001</v>
      </c>
      <c r="F61" s="18">
        <v>8613924.4100000001</v>
      </c>
      <c r="G61" s="18">
        <v>8613924.4100000001</v>
      </c>
      <c r="H61" s="18">
        <v>8613924.4100000001</v>
      </c>
      <c r="I61" s="18">
        <v>8613924.4100000001</v>
      </c>
      <c r="J61" s="18">
        <v>8613924.4100000001</v>
      </c>
      <c r="K61" s="18">
        <v>8613924.4100000001</v>
      </c>
      <c r="L61" s="18">
        <v>8613924.4100000001</v>
      </c>
      <c r="M61" s="18">
        <v>8613924.4100000001</v>
      </c>
      <c r="N61" s="18">
        <v>8613924.4900000002</v>
      </c>
    </row>
    <row r="62" spans="1:14">
      <c r="A62" s="11" t="s">
        <v>59</v>
      </c>
      <c r="B62" s="26">
        <f t="shared" ref="B62:B65" si="11">SUM(C62:N62)</f>
        <v>93729332</v>
      </c>
      <c r="C62" s="18">
        <v>8841390</v>
      </c>
      <c r="D62" s="18">
        <v>8841390</v>
      </c>
      <c r="E62" s="18">
        <v>8841390</v>
      </c>
      <c r="F62" s="18">
        <v>8841390</v>
      </c>
      <c r="G62" s="18">
        <v>8841390</v>
      </c>
      <c r="H62" s="18">
        <v>8841390</v>
      </c>
      <c r="I62" s="18">
        <v>8841390</v>
      </c>
      <c r="J62" s="18">
        <v>8841390</v>
      </c>
      <c r="K62" s="18">
        <v>8841390</v>
      </c>
      <c r="L62" s="18">
        <v>8841394</v>
      </c>
      <c r="M62" s="18">
        <v>2657714</v>
      </c>
      <c r="N62" s="18">
        <v>2657714</v>
      </c>
    </row>
    <row r="63" spans="1:14">
      <c r="A63" s="11" t="s">
        <v>60</v>
      </c>
      <c r="B63" s="26">
        <f t="shared" si="11"/>
        <v>6094567</v>
      </c>
      <c r="C63" s="12">
        <v>507889</v>
      </c>
      <c r="D63" s="12">
        <v>507879</v>
      </c>
      <c r="E63" s="12">
        <v>507880</v>
      </c>
      <c r="F63" s="12">
        <v>507880</v>
      </c>
      <c r="G63" s="12">
        <v>507880</v>
      </c>
      <c r="H63" s="12">
        <v>507881</v>
      </c>
      <c r="I63" s="12">
        <v>507880</v>
      </c>
      <c r="J63" s="12">
        <v>507880</v>
      </c>
      <c r="K63" s="12">
        <v>507880</v>
      </c>
      <c r="L63" s="12">
        <v>507879</v>
      </c>
      <c r="M63" s="12">
        <v>507879</v>
      </c>
      <c r="N63" s="12">
        <v>507880</v>
      </c>
    </row>
    <row r="64" spans="1:14">
      <c r="A64" s="11" t="s">
        <v>72</v>
      </c>
      <c r="B64" s="26">
        <f t="shared" si="11"/>
        <v>925291</v>
      </c>
      <c r="C64" s="18">
        <v>77106</v>
      </c>
      <c r="D64" s="18">
        <v>77106</v>
      </c>
      <c r="E64" s="18">
        <v>77106</v>
      </c>
      <c r="F64" s="18">
        <v>77106</v>
      </c>
      <c r="G64" s="18">
        <v>77106</v>
      </c>
      <c r="H64" s="18">
        <v>77106</v>
      </c>
      <c r="I64" s="18">
        <v>77106</v>
      </c>
      <c r="J64" s="18">
        <v>77106</v>
      </c>
      <c r="K64" s="18">
        <v>77106</v>
      </c>
      <c r="L64" s="18">
        <v>77106</v>
      </c>
      <c r="M64" s="18">
        <v>77106</v>
      </c>
      <c r="N64" s="18">
        <v>77125</v>
      </c>
    </row>
    <row r="65" spans="1:14">
      <c r="A65" s="11" t="s">
        <v>73</v>
      </c>
      <c r="B65" s="26">
        <f t="shared" si="11"/>
        <v>408938</v>
      </c>
      <c r="C65" s="18">
        <v>34078</v>
      </c>
      <c r="D65" s="18">
        <v>34078</v>
      </c>
      <c r="E65" s="18">
        <v>34078</v>
      </c>
      <c r="F65" s="18">
        <v>34078</v>
      </c>
      <c r="G65" s="18">
        <v>34078</v>
      </c>
      <c r="H65" s="18">
        <v>34078</v>
      </c>
      <c r="I65" s="18">
        <v>34078</v>
      </c>
      <c r="J65" s="18">
        <v>34078</v>
      </c>
      <c r="K65" s="18">
        <v>34078</v>
      </c>
      <c r="L65" s="18">
        <v>34078</v>
      </c>
      <c r="M65" s="18">
        <v>34078</v>
      </c>
      <c r="N65" s="18">
        <v>34080</v>
      </c>
    </row>
    <row r="66" spans="1:14">
      <c r="A66" s="16"/>
      <c r="B66" s="28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 ht="30">
      <c r="A67" s="23" t="s">
        <v>61</v>
      </c>
      <c r="B67" s="25">
        <f>SUM(C67:N67)</f>
        <v>14441738</v>
      </c>
      <c r="C67" s="10">
        <f>SUM(C68:C74)</f>
        <v>1203478</v>
      </c>
      <c r="D67" s="10">
        <f t="shared" ref="D67:N67" si="12">SUM(D68:D74)</f>
        <v>1203478</v>
      </c>
      <c r="E67" s="10">
        <f t="shared" si="12"/>
        <v>1203478</v>
      </c>
      <c r="F67" s="10">
        <f t="shared" si="12"/>
        <v>1203478</v>
      </c>
      <c r="G67" s="10">
        <f t="shared" si="12"/>
        <v>1203478</v>
      </c>
      <c r="H67" s="10">
        <f t="shared" si="12"/>
        <v>1203478</v>
      </c>
      <c r="I67" s="10">
        <f t="shared" si="12"/>
        <v>1203478</v>
      </c>
      <c r="J67" s="10">
        <f t="shared" si="12"/>
        <v>1203478</v>
      </c>
      <c r="K67" s="10">
        <f t="shared" si="12"/>
        <v>1203478</v>
      </c>
      <c r="L67" s="10">
        <f t="shared" si="12"/>
        <v>1203478</v>
      </c>
      <c r="M67" s="10">
        <f t="shared" si="12"/>
        <v>1203478</v>
      </c>
      <c r="N67" s="10">
        <f t="shared" si="12"/>
        <v>1203480</v>
      </c>
    </row>
    <row r="68" spans="1:14">
      <c r="A68" s="11" t="s">
        <v>62</v>
      </c>
      <c r="B68" s="30">
        <f>SUM(C68:N68)</f>
        <v>14441738</v>
      </c>
      <c r="C68" s="14">
        <v>1203478</v>
      </c>
      <c r="D68" s="14">
        <v>1203478</v>
      </c>
      <c r="E68" s="14">
        <v>1203478</v>
      </c>
      <c r="F68" s="14">
        <v>1203478</v>
      </c>
      <c r="G68" s="14">
        <v>1203478</v>
      </c>
      <c r="H68" s="14">
        <v>1203478</v>
      </c>
      <c r="I68" s="14">
        <v>1203478</v>
      </c>
      <c r="J68" s="14">
        <v>1203478</v>
      </c>
      <c r="K68" s="14">
        <v>1203478</v>
      </c>
      <c r="L68" s="14">
        <v>1203478</v>
      </c>
      <c r="M68" s="14">
        <v>1203478</v>
      </c>
      <c r="N68" s="14">
        <v>1203480</v>
      </c>
    </row>
    <row r="69" spans="1:14">
      <c r="A69" s="11" t="s">
        <v>75</v>
      </c>
      <c r="B69" s="26">
        <f>SUM(C69:N69)</f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</row>
    <row r="70" spans="1:14">
      <c r="A70" s="11" t="s">
        <v>63</v>
      </c>
      <c r="B70" s="26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</row>
    <row r="71" spans="1:14">
      <c r="A71" s="11" t="s">
        <v>76</v>
      </c>
      <c r="B71" s="26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</row>
    <row r="72" spans="1:14">
      <c r="A72" s="11" t="s">
        <v>64</v>
      </c>
      <c r="B72" s="26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</row>
    <row r="73" spans="1:14">
      <c r="A73" s="11" t="s">
        <v>77</v>
      </c>
      <c r="B73" s="26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</row>
    <row r="74" spans="1:14" ht="30">
      <c r="A74" s="15" t="s">
        <v>65</v>
      </c>
      <c r="B74" s="26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</row>
    <row r="75" spans="1:14">
      <c r="A75" s="16"/>
      <c r="B75" s="28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>
      <c r="A76" s="17" t="s">
        <v>66</v>
      </c>
      <c r="B76" s="25">
        <f>SUM(B77:B79)</f>
        <v>0</v>
      </c>
      <c r="C76" s="9">
        <f t="shared" ref="C76:N76" si="13">SUM(C77:C79)</f>
        <v>0</v>
      </c>
      <c r="D76" s="9">
        <f t="shared" si="13"/>
        <v>0</v>
      </c>
      <c r="E76" s="9">
        <f t="shared" si="13"/>
        <v>0</v>
      </c>
      <c r="F76" s="9">
        <f t="shared" si="13"/>
        <v>0</v>
      </c>
      <c r="G76" s="9">
        <f t="shared" si="13"/>
        <v>0</v>
      </c>
      <c r="H76" s="9">
        <f t="shared" si="13"/>
        <v>0</v>
      </c>
      <c r="I76" s="9">
        <f t="shared" si="13"/>
        <v>0</v>
      </c>
      <c r="J76" s="9">
        <f t="shared" si="13"/>
        <v>0</v>
      </c>
      <c r="K76" s="9">
        <f t="shared" si="13"/>
        <v>0</v>
      </c>
      <c r="L76" s="9">
        <f t="shared" si="13"/>
        <v>0</v>
      </c>
      <c r="M76" s="9">
        <f t="shared" si="13"/>
        <v>0</v>
      </c>
      <c r="N76" s="9">
        <f t="shared" si="13"/>
        <v>0</v>
      </c>
    </row>
    <row r="77" spans="1:14">
      <c r="A77" s="11" t="s">
        <v>67</v>
      </c>
      <c r="B77" s="31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</row>
    <row r="78" spans="1:14">
      <c r="A78" s="11" t="s">
        <v>68</v>
      </c>
      <c r="B78" s="31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</row>
    <row r="79" spans="1:14">
      <c r="A79" s="11" t="s">
        <v>69</v>
      </c>
      <c r="B79" s="31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</row>
    <row r="80" spans="1:14">
      <c r="B80" s="32"/>
    </row>
    <row r="81" spans="2:9">
      <c r="B81" s="33"/>
    </row>
    <row r="84" spans="2:9">
      <c r="I84" t="s">
        <v>70</v>
      </c>
    </row>
  </sheetData>
  <mergeCells count="4">
    <mergeCell ref="A1:O1"/>
    <mergeCell ref="A2:O2"/>
    <mergeCell ref="A3:O3"/>
    <mergeCell ref="B5:B6"/>
  </mergeCells>
  <printOptions horizontalCentered="1"/>
  <pageMargins left="0" right="3.937007874015748E-2" top="0.35433070866141736" bottom="0.35433070866141736" header="0.31496062992125984" footer="0.31496062992125984"/>
  <pageSetup scale="5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CORDINADORCONTABILID</cp:lastModifiedBy>
  <cp:lastPrinted>2024-02-28T19:36:20Z</cp:lastPrinted>
  <dcterms:created xsi:type="dcterms:W3CDTF">2006-09-16T00:00:00Z</dcterms:created>
  <dcterms:modified xsi:type="dcterms:W3CDTF">2024-02-28T19:44:32Z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