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1T 2024\TESORERÍA 1T2024\"/>
    </mc:Choice>
  </mc:AlternateContent>
  <xr:revisionPtr revIDLastSave="0" documentId="13_ncr:1_{28A48B01-9479-4EEC-BAAD-26DF2089E088}" xr6:coauthVersionLast="47" xr6:coauthVersionMax="47" xr10:uidLastSave="{00000000-0000-0000-0000-000000000000}"/>
  <bookViews>
    <workbookView xWindow="6645" yWindow="60" windowWidth="19710" windowHeight="14925" xr2:uid="{00000000-000D-0000-FFFF-FFFF00000000}"/>
  </bookViews>
  <sheets>
    <sheet name="1T 2024" sheetId="7" r:id="rId1"/>
  </sheets>
  <definedNames>
    <definedName name="_xlnm.Print_Area" localSheetId="0">'1T 2024'!$B$1:$J$53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7" l="1"/>
  <c r="C46" i="7" s="1"/>
  <c r="C39" i="7"/>
  <c r="C41" i="7" s="1"/>
  <c r="C33" i="7"/>
  <c r="C31" i="7"/>
  <c r="C29" i="7"/>
  <c r="C27" i="7"/>
  <c r="C25" i="7"/>
  <c r="C23" i="7"/>
  <c r="C18" i="7"/>
  <c r="H17" i="7"/>
  <c r="H16" i="7"/>
  <c r="H15" i="7"/>
  <c r="H14" i="7"/>
  <c r="C13" i="7"/>
  <c r="C10" i="7"/>
  <c r="C36" i="7" l="1"/>
  <c r="C20" i="7"/>
</calcChain>
</file>

<file path=xl/sharedStrings.xml><?xml version="1.0" encoding="utf-8"?>
<sst xmlns="http://schemas.openxmlformats.org/spreadsheetml/2006/main" count="144" uniqueCount="61">
  <si>
    <t>METAS</t>
  </si>
  <si>
    <t>BENEFICIARIOS</t>
  </si>
  <si>
    <t>ENTIDAD</t>
  </si>
  <si>
    <t>LOCALIDAD</t>
  </si>
  <si>
    <t>CAMPECHE</t>
  </si>
  <si>
    <t>HECELCHAKÁN</t>
  </si>
  <si>
    <t>NA</t>
  </si>
  <si>
    <t>SEGURIDAD Y PROTECCIÓN CIUDADANA</t>
  </si>
  <si>
    <t>TOTAL FORTAMUN</t>
  </si>
  <si>
    <t xml:space="preserve">HECELCHAKÁN 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</si>
  <si>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</si>
  <si>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</si>
  <si>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</si>
  <si>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</si>
  <si>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</si>
  <si>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</si>
  <si>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</si>
  <si>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</si>
  <si>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U9 INDIRECTOS</t>
  </si>
  <si>
    <t>SERVICIO DE ENERGÍA ELÉCTRICA</t>
  </si>
  <si>
    <t>C2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</si>
  <si>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</si>
  <si>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 xml:space="preserve">PAGOS </t>
  </si>
  <si>
    <t xml:space="preserve">SERVICIO DE ARRENDAMIENTO PURO SIN OPCIÓN DE COMPRA DE VEHÍCULOS  PARA SUPERVISIÓN DE OBRAS </t>
  </si>
  <si>
    <t>TOTAL FOPET</t>
  </si>
  <si>
    <t>OBRAS</t>
  </si>
  <si>
    <t>SF PAVIMENTACIÓN</t>
  </si>
  <si>
    <t>POCBOC</t>
  </si>
  <si>
    <t>PAGO DE ENERGÍA ELECTRICA</t>
  </si>
  <si>
    <t>SERV</t>
  </si>
  <si>
    <t>ADQUISICIÓN DE PAVOS</t>
  </si>
  <si>
    <t>EVALUACIONES EXTERNAS</t>
  </si>
  <si>
    <t>EVALUACION ES DEL RAMO 33</t>
  </si>
  <si>
    <t>TOTAL FAISMUN:</t>
  </si>
  <si>
    <t>1 CONTRATO</t>
  </si>
  <si>
    <t>AGUA POTABLE</t>
  </si>
  <si>
    <t>PAGO DE DERECHOS DE AGUAS RESIDUALES EN EL MUNICIPIO DE HECELCHAKÁN</t>
  </si>
  <si>
    <t>ADQUISICIÓN</t>
  </si>
  <si>
    <t>SERVICIOS PROFESIONALES</t>
  </si>
  <si>
    <t>ADQUISICIÓN DE LUMINARIAS PARA EL PROGRAMA DE SEGURIDAD PÚBLICA DEL MUNICIPIO DE HECELCHAKÁN</t>
  </si>
  <si>
    <t>PRESTACIÓN DE SERVICIOS PROFESIONALES DE ASESORÍA JURÍDICA PARA EL H. AYUNTAMIENTO DE HECELCHAKÁN</t>
  </si>
  <si>
    <t>SERVICIOS JURÍDICOS ESPECIALIZADOS PARA EL H. AYUNTAMIENTO DE HECELCHAKÁN</t>
  </si>
  <si>
    <t>AMORTIZACIÓN DE LA DEUDA INTERNA CON INSTITUCIONES DE CRÉDITO</t>
  </si>
  <si>
    <t>N/A</t>
  </si>
  <si>
    <t>POMUCH</t>
  </si>
  <si>
    <t xml:space="preserve"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                                                                                                                                                           </t>
  </si>
  <si>
    <t>________________________________________________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</si>
  <si>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 xml:space="preserve">TOTAL FOPET ADEFAS </t>
  </si>
  <si>
    <t>Programas y Proyectos de Inversión al Primer Trimestre 2024                                                                                                                         (Del 01 de enero al 31 de marzo de 2024)</t>
  </si>
  <si>
    <t>REHABILITACIÓN DE PAVIMENTACIÓN CON DOBLE RIEGO DE SELLO EN LA CALLE DIEZ ENTRE SIETE Y ONCE, CALLE DOCE ENTRE TRES Y CINCO, CALLE DOCE ENTRE SIETE Y ONCE, CALLE CINCO ENTRE DIEZ Y DIECISÉIS, CALLE DIECISÉIS ENTRE DIECISIETE Y VEINTICUATRO EN HECELCHAKÁN LOCALIDAD POCBOC</t>
  </si>
  <si>
    <t>REHABILITACIÓN DE PAVIMENTACIÓN CON DOBLE RIEGO DE SELLO EN LA CALLE DIECISIETE ENTRE DOCE Y DIEZ A, CALLE DIEZ A ENTRE DIECISIETE Y QUINCE Y CALLE QUINCE POR DOCE EN HECELCHAKAN LOCALIDAD POMUCH BARRIO SAN PEDRO I</t>
  </si>
  <si>
    <t>REHABILITACIÓN DE PAVIMENTACIÓN CON DOBLE RIEGO DE SELLO EN LA CALLE SIN NÚMERO CAMPO DE LOS LOBOS POR LA CINCO EN HECELCHAKÁN LOCALIDAD POMUCH BARRIO VILLA LUCRECIA</t>
  </si>
  <si>
    <t>REHABILITACIÓN DE PAVIMENTACIÓN CON DOBLE RIEGO DE SELLO EN LA CALLE CATORCE ENTRE QUINCE A Y DIECISIETE EN HECELCHAKÁN LOCALIDAD POMUCH BARRIO SAN JERÓNIMO</t>
  </si>
  <si>
    <t>MONTO FORTAMUN 2024:</t>
  </si>
  <si>
    <t>MONTO FAISMUN 2024:</t>
  </si>
  <si>
    <t>MONTO FOPET 2024:</t>
  </si>
  <si>
    <t>MONTO FOPET ADEFAS 2023:</t>
  </si>
  <si>
    <t>2703.20 M2</t>
  </si>
  <si>
    <t>4548.80 M2</t>
  </si>
  <si>
    <t>1150 M2</t>
  </si>
  <si>
    <t>874.90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</si>
</sst>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4" fillId="0" borderId="0" xfId="2" applyFont="1" applyAlignment="1">
      <alignment vertical="center" wrapText="1"/>
    </xf>
    <xf numFmtId="164" fontId="8" fillId="0" borderId="1" xfId="2" applyNumberFormat="1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3" fontId="10" fillId="0" borderId="0" xfId="2" applyNumberFormat="1" applyFont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1" fillId="0" borderId="0" xfId="2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6" fillId="0" borderId="0" xfId="2" applyFont="1" applyAlignment="1">
      <alignment horizontal="center" vertical="center" wrapText="1"/>
    </xf>
    <xf numFmtId="44" fontId="16" fillId="0" borderId="0" xfId="2" applyNumberFormat="1" applyFont="1" applyAlignment="1">
      <alignment horizontal="center" vertical="center" wrapText="1"/>
    </xf>
    <xf numFmtId="0" fontId="2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4" fontId="20" fillId="0" borderId="1" xfId="1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" fontId="6" fillId="0" borderId="1" xfId="0" applyNumberFormat="1" applyFont="1" applyBorder="1" applyAlignment="1">
      <alignment horizontal="center" vertical="center" wrapText="1"/>
    </xf>
    <xf numFmtId="44" fontId="20" fillId="0" borderId="1" xfId="0" applyNumberFormat="1" applyFont="1" applyBorder="1" applyAlignment="1">
      <alignment vertical="center"/>
    </xf>
    <xf numFmtId="44" fontId="21" fillId="0" borderId="0" xfId="0" applyNumberFormat="1" applyFont="1"/>
    <xf numFmtId="0" fontId="19" fillId="2" borderId="10" xfId="2" applyFont="1" applyFill="1" applyBorder="1" applyAlignment="1">
      <alignment horizontal="center" vertical="center" wrapText="1"/>
    </xf>
    <xf numFmtId="44" fontId="19" fillId="2" borderId="1" xfId="1" applyFont="1" applyFill="1" applyBorder="1" applyAlignment="1">
      <alignment horizontal="right" vertical="center" wrapText="1"/>
    </xf>
    <xf numFmtId="44" fontId="19" fillId="2" borderId="1" xfId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4" fontId="8" fillId="0" borderId="11" xfId="2" applyNumberFormat="1" applyFont="1" applyBorder="1" applyAlignment="1">
      <alignment vertical="center" wrapText="1"/>
    </xf>
    <xf numFmtId="44" fontId="19" fillId="2" borderId="11" xfId="1" applyFont="1" applyFill="1" applyBorder="1" applyAlignment="1">
      <alignment horizontal="right" vertical="center" wrapText="1"/>
    </xf>
    <xf numFmtId="0" fontId="19" fillId="2" borderId="1" xfId="2" applyFont="1" applyFill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19" fillId="3" borderId="10" xfId="1" applyFont="1" applyFill="1" applyBorder="1" applyAlignment="1">
      <alignment vertical="center" wrapText="1"/>
    </xf>
    <xf numFmtId="44" fontId="19" fillId="3" borderId="1" xfId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16" fontId="21" fillId="0" borderId="1" xfId="0" applyNumberFormat="1" applyFont="1" applyBorder="1" applyAlignment="1">
      <alignment horizontal="center" vertical="center" wrapText="1"/>
    </xf>
    <xf numFmtId="0" fontId="7" fillId="0" borderId="10" xfId="2" applyFont="1" applyBorder="1" applyAlignment="1">
      <alignment vertical="center" wrapText="1"/>
    </xf>
    <xf numFmtId="164" fontId="20" fillId="0" borderId="11" xfId="2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23" fillId="0" borderId="0" xfId="2" applyFont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44" fontId="11" fillId="3" borderId="0" xfId="2" applyNumberFormat="1" applyFont="1" applyFill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44" fontId="11" fillId="3" borderId="14" xfId="2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 wrapText="1"/>
    </xf>
    <xf numFmtId="44" fontId="11" fillId="3" borderId="12" xfId="2" applyNumberFormat="1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  <xf numFmtId="8" fontId="20" fillId="0" borderId="1" xfId="1" applyNumberFormat="1" applyFont="1" applyFill="1" applyBorder="1" applyAlignment="1">
      <alignment vertical="center"/>
    </xf>
    <xf numFmtId="8" fontId="20" fillId="0" borderId="1" xfId="0" applyNumberFormat="1" applyFont="1" applyBorder="1" applyAlignment="1">
      <alignment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882693</xdr:colOff>
      <xdr:row>0</xdr:row>
      <xdr:rowOff>256309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C2FCB5D0-6EF2-4915-AD80-6D24D3E7B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4693" y="256309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7</xdr:col>
      <xdr:colOff>404379</xdr:colOff>
      <xdr:row>0</xdr:row>
      <xdr:rowOff>207819</xdr:rowOff>
    </xdr:from>
    <xdr:to>
      <xdr:col>9</xdr:col>
      <xdr:colOff>260391</xdr:colOff>
      <xdr:row>2</xdr:row>
      <xdr:rowOff>692728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56ABDA-C0E5-49FB-98BA-35F6CCB82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8529" y="207819"/>
          <a:ext cx="1389537" cy="1207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78F7-F5FD-4A07-8B87-93989BD094B3}">
  <sheetPr>
    <pageSetUpPr fitToPage="1"/>
  </sheetPr>
  <dimension ref="B1:J55"/>
  <sheetViews>
    <sheetView tabSelected="1" topLeftCell="A16" zoomScale="55" zoomScaleNormal="55" workbookViewId="0">
      <selection activeCell="A5" sqref="A5:XFD20"/>
    </sheetView>
  </sheetViews>
  <sheetFormatPr baseColWidth="10" defaultColWidth="11.42578125" defaultRowHeight="12.75"/>
  <cols>
    <col min="1" max="1" width="11.42578125" style="11"/>
    <col min="2" max="2" width="93.42578125" style="11" customWidth="1"/>
    <col min="3" max="3" width="28.85546875" style="11" customWidth="1"/>
    <col min="4" max="4" width="18.28515625" style="11" customWidth="1"/>
    <col min="5" max="5" width="22" style="11" customWidth="1"/>
    <col min="6" max="6" width="22.7109375" style="11" customWidth="1"/>
    <col min="7" max="7" width="15.5703125" style="11" customWidth="1"/>
    <col min="8" max="8" width="12" style="11" customWidth="1"/>
    <col min="9" max="9" width="11" style="11" customWidth="1"/>
    <col min="10" max="10" width="11.28515625" style="11" customWidth="1"/>
    <col min="11" max="11" width="11.7109375" style="11" bestFit="1" customWidth="1"/>
    <col min="12" max="16384" width="11.42578125" style="11"/>
  </cols>
  <sheetData>
    <row r="1" spans="2:10" s="1" customFormat="1" ht="45" customHeight="1">
      <c r="B1" s="56" t="s">
        <v>10</v>
      </c>
      <c r="C1" s="56"/>
      <c r="D1" s="56"/>
      <c r="E1" s="56"/>
      <c r="F1" s="56"/>
      <c r="G1" s="56"/>
      <c r="H1" s="56"/>
      <c r="I1" s="56"/>
      <c r="J1" s="56"/>
    </row>
    <row r="2" spans="2:10" s="1" customFormat="1" ht="12" customHeight="1">
      <c r="B2" s="57"/>
      <c r="C2" s="57"/>
      <c r="D2" s="57"/>
      <c r="E2" s="57"/>
      <c r="F2" s="57"/>
      <c r="G2" s="57"/>
      <c r="H2" s="57"/>
      <c r="I2" s="57"/>
      <c r="J2" s="57"/>
    </row>
    <row r="3" spans="2:10" s="1" customFormat="1" ht="57" customHeight="1">
      <c r="B3" s="58" t="s">
        <v>48</v>
      </c>
      <c r="C3" s="58"/>
      <c r="D3" s="58"/>
      <c r="E3" s="58"/>
      <c r="F3" s="58"/>
      <c r="G3" s="58"/>
      <c r="H3" s="58"/>
      <c r="I3" s="58"/>
      <c r="J3" s="58"/>
    </row>
    <row r="4" spans="2:10" s="1" customFormat="1" ht="24" customHeight="1">
      <c r="B4" s="32"/>
      <c r="C4" s="32"/>
      <c r="D4" s="32"/>
      <c r="E4" s="32"/>
      <c r="F4" s="32"/>
      <c r="G4" s="32"/>
      <c r="H4" s="32"/>
      <c r="I4" s="32"/>
      <c r="J4" s="32"/>
    </row>
    <row r="5" spans="2:10" s="1" customFormat="1" ht="34.5" customHeight="1">
      <c r="E5" s="59" t="s">
        <v>54</v>
      </c>
      <c r="F5" s="59"/>
      <c r="G5" s="59"/>
      <c r="H5" s="60">
        <v>58298821</v>
      </c>
      <c r="I5" s="60"/>
      <c r="J5" s="60"/>
    </row>
    <row r="6" spans="2:10" s="1" customFormat="1" ht="34.5" customHeight="1" thickBot="1">
      <c r="F6" s="17"/>
      <c r="G6" s="17"/>
      <c r="H6" s="18"/>
      <c r="I6" s="18"/>
    </row>
    <row r="7" spans="2:10" s="1" customFormat="1" ht="30.75" customHeight="1" thickBot="1">
      <c r="B7" s="64" t="s">
        <v>11</v>
      </c>
      <c r="C7" s="66" t="s">
        <v>12</v>
      </c>
      <c r="D7" s="64" t="s">
        <v>2</v>
      </c>
      <c r="E7" s="64" t="s">
        <v>13</v>
      </c>
      <c r="F7" s="64" t="s">
        <v>3</v>
      </c>
      <c r="G7" s="66" t="s">
        <v>0</v>
      </c>
      <c r="H7" s="68" t="s">
        <v>1</v>
      </c>
      <c r="I7" s="69"/>
      <c r="J7" s="70"/>
    </row>
    <row r="8" spans="2:10" s="1" customFormat="1" ht="26.25" customHeight="1" thickBot="1">
      <c r="B8" s="65"/>
      <c r="C8" s="67"/>
      <c r="D8" s="65"/>
      <c r="E8" s="65"/>
      <c r="F8" s="65"/>
      <c r="G8" s="67"/>
      <c r="H8" s="37" t="s">
        <v>14</v>
      </c>
      <c r="I8" s="37" t="s">
        <v>15</v>
      </c>
      <c r="J8" s="37" t="s">
        <v>16</v>
      </c>
    </row>
    <row r="9" spans="2:10" s="1" customFormat="1" ht="31.5" customHeight="1">
      <c r="B9" s="71" t="s">
        <v>17</v>
      </c>
      <c r="C9" s="71"/>
      <c r="D9" s="71"/>
      <c r="E9" s="71"/>
      <c r="F9" s="71"/>
      <c r="G9" s="71"/>
      <c r="H9" s="71"/>
      <c r="I9" s="71"/>
      <c r="J9" s="71"/>
    </row>
    <row r="10" spans="2:10" s="1" customFormat="1" ht="27.75" customHeight="1">
      <c r="B10" s="29" t="s">
        <v>18</v>
      </c>
      <c r="C10" s="30">
        <f>SUM(C11:C11)</f>
        <v>1429111.46</v>
      </c>
      <c r="D10" s="72"/>
      <c r="E10" s="73"/>
      <c r="F10" s="73"/>
      <c r="G10" s="73"/>
      <c r="H10" s="73"/>
      <c r="I10" s="73"/>
      <c r="J10" s="74"/>
    </row>
    <row r="11" spans="2:10" s="5" customFormat="1" ht="51" customHeight="1">
      <c r="B11" s="4" t="s">
        <v>23</v>
      </c>
      <c r="C11" s="2">
        <v>1429111.46</v>
      </c>
      <c r="D11" s="3" t="s">
        <v>4</v>
      </c>
      <c r="E11" s="3" t="s">
        <v>5</v>
      </c>
      <c r="F11" s="4" t="s">
        <v>5</v>
      </c>
      <c r="G11" s="3" t="s">
        <v>29</v>
      </c>
      <c r="H11" s="3" t="s">
        <v>6</v>
      </c>
      <c r="I11" s="3" t="s">
        <v>6</v>
      </c>
      <c r="J11" s="3" t="s">
        <v>6</v>
      </c>
    </row>
    <row r="12" spans="2:10" s="5" customFormat="1" ht="38.25" customHeight="1">
      <c r="B12" s="61" t="s">
        <v>25</v>
      </c>
      <c r="C12" s="62"/>
      <c r="D12" s="62"/>
      <c r="E12" s="62"/>
      <c r="F12" s="62"/>
      <c r="G12" s="62"/>
      <c r="H12" s="62"/>
      <c r="I12" s="62"/>
      <c r="J12" s="63"/>
    </row>
    <row r="13" spans="2:10" s="1" customFormat="1" ht="33.75" customHeight="1">
      <c r="B13" s="29" t="s">
        <v>26</v>
      </c>
      <c r="C13" s="30">
        <f>SUM(C14:C17)</f>
        <v>1807571.97</v>
      </c>
      <c r="D13" s="53"/>
      <c r="E13" s="53"/>
      <c r="F13" s="53"/>
      <c r="G13" s="53"/>
      <c r="H13" s="53"/>
      <c r="I13" s="53"/>
      <c r="J13" s="53"/>
    </row>
    <row r="14" spans="2:10" s="1" customFormat="1" ht="106.5" customHeight="1">
      <c r="B14" s="4" t="s">
        <v>49</v>
      </c>
      <c r="C14" s="49">
        <v>904961.33</v>
      </c>
      <c r="D14" s="3" t="s">
        <v>4</v>
      </c>
      <c r="E14" s="3" t="s">
        <v>5</v>
      </c>
      <c r="F14" s="3" t="s">
        <v>27</v>
      </c>
      <c r="G14" s="3" t="s">
        <v>58</v>
      </c>
      <c r="H14" s="3">
        <f>+I14+J14</f>
        <v>1825</v>
      </c>
      <c r="I14" s="3">
        <v>925</v>
      </c>
      <c r="J14" s="3">
        <v>900</v>
      </c>
    </row>
    <row r="15" spans="2:10" s="1" customFormat="1" ht="81.75" customHeight="1">
      <c r="B15" s="4" t="s">
        <v>50</v>
      </c>
      <c r="C15" s="49">
        <v>518867.18</v>
      </c>
      <c r="D15" s="3" t="s">
        <v>4</v>
      </c>
      <c r="E15" s="3" t="s">
        <v>5</v>
      </c>
      <c r="F15" s="3" t="s">
        <v>44</v>
      </c>
      <c r="G15" s="3" t="s">
        <v>57</v>
      </c>
      <c r="H15" s="3">
        <f t="shared" ref="H15:H17" si="0">+I15+J15</f>
        <v>1500</v>
      </c>
      <c r="I15" s="3">
        <v>595</v>
      </c>
      <c r="J15" s="3">
        <v>905</v>
      </c>
    </row>
    <row r="16" spans="2:10" s="1" customFormat="1" ht="67.5" customHeight="1">
      <c r="B16" s="4" t="s">
        <v>51</v>
      </c>
      <c r="C16" s="49">
        <v>217165.99</v>
      </c>
      <c r="D16" s="3" t="s">
        <v>4</v>
      </c>
      <c r="E16" s="3" t="s">
        <v>5</v>
      </c>
      <c r="F16" s="3" t="s">
        <v>44</v>
      </c>
      <c r="G16" s="36" t="s">
        <v>59</v>
      </c>
      <c r="H16" s="3">
        <f t="shared" si="0"/>
        <v>500</v>
      </c>
      <c r="I16" s="3">
        <v>228</v>
      </c>
      <c r="J16" s="3">
        <v>272</v>
      </c>
    </row>
    <row r="17" spans="2:10" s="1" customFormat="1" ht="68.25" customHeight="1">
      <c r="B17" s="4" t="s">
        <v>52</v>
      </c>
      <c r="C17" s="49">
        <v>166577.47</v>
      </c>
      <c r="D17" s="3" t="s">
        <v>4</v>
      </c>
      <c r="E17" s="3" t="s">
        <v>5</v>
      </c>
      <c r="F17" s="3" t="s">
        <v>44</v>
      </c>
      <c r="G17" s="3" t="s">
        <v>60</v>
      </c>
      <c r="H17" s="3">
        <f t="shared" si="0"/>
        <v>1500</v>
      </c>
      <c r="I17" s="3">
        <v>663</v>
      </c>
      <c r="J17" s="3">
        <v>837</v>
      </c>
    </row>
    <row r="18" spans="2:10" s="1" customFormat="1" ht="41.25" customHeight="1">
      <c r="B18" s="29" t="s">
        <v>42</v>
      </c>
      <c r="C18" s="34">
        <f>SUM(C19:C19)</f>
        <v>3501026.55</v>
      </c>
      <c r="D18" s="46"/>
      <c r="E18" s="44"/>
      <c r="F18" s="44"/>
      <c r="G18" s="44"/>
      <c r="H18" s="44"/>
      <c r="I18" s="44"/>
      <c r="J18" s="45"/>
    </row>
    <row r="19" spans="2:10" s="1" customFormat="1" ht="59.25" customHeight="1">
      <c r="B19" s="48" t="s">
        <v>42</v>
      </c>
      <c r="C19" s="33">
        <v>3501026.55</v>
      </c>
      <c r="D19" s="3" t="s">
        <v>4</v>
      </c>
      <c r="E19" s="3" t="s">
        <v>5</v>
      </c>
      <c r="F19" s="3" t="s">
        <v>5</v>
      </c>
      <c r="G19" s="3" t="s">
        <v>43</v>
      </c>
      <c r="H19" s="3" t="s">
        <v>43</v>
      </c>
      <c r="I19" s="3" t="s">
        <v>43</v>
      </c>
      <c r="J19" s="3" t="s">
        <v>43</v>
      </c>
    </row>
    <row r="20" spans="2:10" s="1" customFormat="1" ht="37.5" customHeight="1">
      <c r="B20" s="42" t="s">
        <v>33</v>
      </c>
      <c r="C20" s="39">
        <f>+C10+C13+C18</f>
        <v>6737709.9799999995</v>
      </c>
      <c r="D20" s="8"/>
      <c r="E20" s="8"/>
      <c r="F20" s="8"/>
      <c r="G20" s="9"/>
      <c r="H20" s="10"/>
      <c r="I20" s="10"/>
      <c r="J20" s="10"/>
    </row>
    <row r="21" spans="2:10" s="1" customFormat="1" ht="66.75" customHeight="1">
      <c r="B21" s="13"/>
      <c r="C21" s="7"/>
      <c r="D21" s="8"/>
      <c r="E21" s="8"/>
      <c r="F21" s="8"/>
      <c r="G21" s="9"/>
      <c r="H21" s="10"/>
      <c r="I21" s="10"/>
      <c r="J21" s="10"/>
    </row>
    <row r="22" spans="2:10" ht="36" customHeight="1">
      <c r="B22" s="19"/>
      <c r="C22" s="28"/>
      <c r="D22" s="19"/>
      <c r="E22" s="83" t="s">
        <v>53</v>
      </c>
      <c r="F22" s="83"/>
      <c r="G22" s="83"/>
      <c r="H22" s="84">
        <v>29136510</v>
      </c>
      <c r="I22" s="84"/>
      <c r="J22" s="84"/>
    </row>
    <row r="23" spans="2:10" ht="41.25" customHeight="1">
      <c r="B23" s="35" t="s">
        <v>19</v>
      </c>
      <c r="C23" s="31">
        <f>SUM(C24:C24)</f>
        <v>4454589.78</v>
      </c>
      <c r="D23" s="77"/>
      <c r="E23" s="78"/>
      <c r="F23" s="78"/>
      <c r="G23" s="78"/>
      <c r="H23" s="78"/>
      <c r="I23" s="78"/>
      <c r="J23" s="79"/>
    </row>
    <row r="24" spans="2:10" ht="36" customHeight="1">
      <c r="B24" s="50" t="s">
        <v>28</v>
      </c>
      <c r="C24" s="87">
        <v>4454589.78</v>
      </c>
      <c r="D24" s="20" t="s">
        <v>4</v>
      </c>
      <c r="E24" s="20" t="s">
        <v>5</v>
      </c>
      <c r="F24" s="20" t="s">
        <v>9</v>
      </c>
      <c r="G24" s="26" t="s">
        <v>22</v>
      </c>
      <c r="H24" s="20" t="s">
        <v>6</v>
      </c>
      <c r="I24" s="20" t="s">
        <v>6</v>
      </c>
      <c r="J24" s="20" t="s">
        <v>6</v>
      </c>
    </row>
    <row r="25" spans="2:10" ht="36" customHeight="1">
      <c r="B25" s="35" t="s">
        <v>35</v>
      </c>
      <c r="C25" s="31">
        <f>SUM(C26:C26)</f>
        <v>75899</v>
      </c>
      <c r="D25" s="80"/>
      <c r="E25" s="81"/>
      <c r="F25" s="81"/>
      <c r="G25" s="81"/>
      <c r="H25" s="81"/>
      <c r="I25" s="81"/>
      <c r="J25" s="82"/>
    </row>
    <row r="26" spans="2:10" ht="45" customHeight="1">
      <c r="B26" s="51" t="s">
        <v>36</v>
      </c>
      <c r="C26" s="27">
        <v>75899</v>
      </c>
      <c r="D26" s="20" t="s">
        <v>4</v>
      </c>
      <c r="E26" s="20" t="s">
        <v>5</v>
      </c>
      <c r="F26" s="20" t="s">
        <v>9</v>
      </c>
      <c r="G26" s="20" t="s">
        <v>22</v>
      </c>
      <c r="H26" s="20" t="s">
        <v>6</v>
      </c>
      <c r="I26" s="20" t="s">
        <v>6</v>
      </c>
      <c r="J26" s="20" t="s">
        <v>6</v>
      </c>
    </row>
    <row r="27" spans="2:10" ht="36" customHeight="1">
      <c r="B27" s="35" t="s">
        <v>30</v>
      </c>
      <c r="C27" s="31">
        <f>SUM(C28:C28)</f>
        <v>350106</v>
      </c>
      <c r="D27" s="80"/>
      <c r="E27" s="81"/>
      <c r="F27" s="81"/>
      <c r="G27" s="81"/>
      <c r="H27" s="81"/>
      <c r="I27" s="81"/>
      <c r="J27" s="82"/>
    </row>
    <row r="28" spans="2:10" ht="35.25" customHeight="1">
      <c r="B28" s="51" t="s">
        <v>30</v>
      </c>
      <c r="C28" s="27">
        <v>350106</v>
      </c>
      <c r="D28" s="20" t="s">
        <v>4</v>
      </c>
      <c r="E28" s="20" t="s">
        <v>5</v>
      </c>
      <c r="F28" s="20" t="s">
        <v>9</v>
      </c>
      <c r="G28" s="43" t="s">
        <v>37</v>
      </c>
      <c r="H28" s="20" t="s">
        <v>6</v>
      </c>
      <c r="I28" s="20" t="s">
        <v>6</v>
      </c>
      <c r="J28" s="20" t="s">
        <v>6</v>
      </c>
    </row>
    <row r="29" spans="2:10" ht="52.5" customHeight="1">
      <c r="B29" s="35" t="s">
        <v>39</v>
      </c>
      <c r="C29" s="31">
        <f>SUM(C30:C30)</f>
        <v>244705.48</v>
      </c>
      <c r="D29" s="54"/>
      <c r="E29" s="55"/>
      <c r="F29" s="55"/>
      <c r="G29" s="55"/>
      <c r="H29" s="55"/>
      <c r="I29" s="55"/>
      <c r="J29" s="55"/>
    </row>
    <row r="30" spans="2:10" ht="52.5" customHeight="1">
      <c r="B30" s="50" t="s">
        <v>39</v>
      </c>
      <c r="C30" s="2">
        <v>244705.48</v>
      </c>
      <c r="D30" s="3" t="s">
        <v>4</v>
      </c>
      <c r="E30" s="3" t="s">
        <v>5</v>
      </c>
      <c r="F30" s="3" t="s">
        <v>9</v>
      </c>
      <c r="G30" s="43" t="s">
        <v>37</v>
      </c>
      <c r="H30" s="20" t="s">
        <v>6</v>
      </c>
      <c r="I30" s="20" t="s">
        <v>6</v>
      </c>
      <c r="J30" s="20" t="s">
        <v>6</v>
      </c>
    </row>
    <row r="31" spans="2:10" ht="38.25" customHeight="1">
      <c r="B31" s="35" t="s">
        <v>31</v>
      </c>
      <c r="C31" s="31">
        <f>SUM(C32:C32)</f>
        <v>348000</v>
      </c>
      <c r="D31" s="80"/>
      <c r="E31" s="81"/>
      <c r="F31" s="81"/>
      <c r="G31" s="81"/>
      <c r="H31" s="81"/>
      <c r="I31" s="81"/>
      <c r="J31" s="82"/>
    </row>
    <row r="32" spans="2:10" ht="35.25" customHeight="1">
      <c r="B32" s="51" t="s">
        <v>32</v>
      </c>
      <c r="C32" s="27">
        <v>348000</v>
      </c>
      <c r="D32" s="20" t="s">
        <v>4</v>
      </c>
      <c r="E32" s="20" t="s">
        <v>5</v>
      </c>
      <c r="F32" s="20" t="s">
        <v>9</v>
      </c>
      <c r="G32" s="41" t="s">
        <v>34</v>
      </c>
      <c r="H32" s="20" t="s">
        <v>6</v>
      </c>
      <c r="I32" s="20" t="s">
        <v>6</v>
      </c>
      <c r="J32" s="20" t="s">
        <v>6</v>
      </c>
    </row>
    <row r="33" spans="2:10" ht="38.25" customHeight="1">
      <c r="B33" s="35" t="s">
        <v>38</v>
      </c>
      <c r="C33" s="31">
        <f>SUM(C34:C35)</f>
        <v>297351.58</v>
      </c>
      <c r="D33" s="80"/>
      <c r="E33" s="81"/>
      <c r="F33" s="81"/>
      <c r="G33" s="81"/>
      <c r="H33" s="81"/>
      <c r="I33" s="81"/>
      <c r="J33" s="82"/>
    </row>
    <row r="34" spans="2:10" s="52" customFormat="1" ht="50.25" customHeight="1">
      <c r="B34" s="51" t="s">
        <v>40</v>
      </c>
      <c r="C34" s="27">
        <v>174000</v>
      </c>
      <c r="D34" s="41" t="s">
        <v>4</v>
      </c>
      <c r="E34" s="41" t="s">
        <v>5</v>
      </c>
      <c r="F34" s="41" t="s">
        <v>9</v>
      </c>
      <c r="G34" s="41" t="s">
        <v>34</v>
      </c>
      <c r="H34" s="41" t="s">
        <v>6</v>
      </c>
      <c r="I34" s="41" t="s">
        <v>6</v>
      </c>
      <c r="J34" s="41" t="s">
        <v>6</v>
      </c>
    </row>
    <row r="35" spans="2:10" s="52" customFormat="1" ht="50.25" customHeight="1">
      <c r="B35" s="51" t="s">
        <v>41</v>
      </c>
      <c r="C35" s="88">
        <v>123351.58</v>
      </c>
      <c r="D35" s="41" t="s">
        <v>4</v>
      </c>
      <c r="E35" s="41" t="s">
        <v>5</v>
      </c>
      <c r="F35" s="41" t="s">
        <v>9</v>
      </c>
      <c r="G35" s="41" t="s">
        <v>34</v>
      </c>
      <c r="H35" s="41" t="s">
        <v>6</v>
      </c>
      <c r="I35" s="41" t="s">
        <v>6</v>
      </c>
      <c r="J35" s="41" t="s">
        <v>6</v>
      </c>
    </row>
    <row r="36" spans="2:10" ht="35.25" customHeight="1">
      <c r="B36" s="38" t="s">
        <v>8</v>
      </c>
      <c r="C36" s="40">
        <f>C27+C23+C29+C31+C25+C33</f>
        <v>5770651.8400000008</v>
      </c>
      <c r="D36" s="23"/>
      <c r="E36" s="24"/>
      <c r="F36" s="23"/>
      <c r="G36" s="23"/>
      <c r="H36" s="25"/>
    </row>
    <row r="37" spans="2:10" ht="67.5" customHeight="1">
      <c r="B37" s="13"/>
      <c r="C37" s="7"/>
      <c r="D37" s="23"/>
      <c r="E37" s="24"/>
      <c r="F37" s="23"/>
      <c r="G37" s="23"/>
      <c r="H37" s="25"/>
    </row>
    <row r="38" spans="2:10" ht="30.75" customHeight="1">
      <c r="B38" s="19"/>
      <c r="C38" s="19"/>
      <c r="D38" s="19"/>
      <c r="E38" s="75" t="s">
        <v>55</v>
      </c>
      <c r="F38" s="75"/>
      <c r="G38" s="75"/>
      <c r="H38" s="76">
        <v>376062</v>
      </c>
      <c r="I38" s="76"/>
      <c r="J38" s="76"/>
    </row>
    <row r="39" spans="2:10" ht="30" customHeight="1">
      <c r="B39" s="35" t="s">
        <v>7</v>
      </c>
      <c r="C39" s="31">
        <f>SUM(C40)</f>
        <v>36829.949999999997</v>
      </c>
      <c r="D39" s="77"/>
      <c r="E39" s="78"/>
      <c r="F39" s="78"/>
      <c r="G39" s="78"/>
      <c r="H39" s="78"/>
      <c r="I39" s="78"/>
      <c r="J39" s="79"/>
    </row>
    <row r="40" spans="2:10" ht="84" customHeight="1">
      <c r="B40" s="51" t="s">
        <v>21</v>
      </c>
      <c r="C40" s="22">
        <v>36829.949999999997</v>
      </c>
      <c r="D40" s="6" t="s">
        <v>4</v>
      </c>
      <c r="E40" s="20" t="s">
        <v>5</v>
      </c>
      <c r="F40" s="20" t="s">
        <v>9</v>
      </c>
      <c r="G40" s="47" t="s">
        <v>37</v>
      </c>
      <c r="H40" s="20" t="s">
        <v>6</v>
      </c>
      <c r="I40" s="20" t="s">
        <v>6</v>
      </c>
      <c r="J40" s="20" t="s">
        <v>6</v>
      </c>
    </row>
    <row r="41" spans="2:10" ht="34.5" customHeight="1">
      <c r="B41" s="38" t="s">
        <v>24</v>
      </c>
      <c r="C41" s="40">
        <f>+C39</f>
        <v>36829.949999999997</v>
      </c>
      <c r="D41" s="21"/>
      <c r="E41" s="21"/>
      <c r="F41" s="21"/>
      <c r="G41" s="21"/>
      <c r="H41" s="21"/>
    </row>
    <row r="42" spans="2:10" ht="63.75" customHeight="1">
      <c r="B42" s="21"/>
      <c r="C42" s="21"/>
      <c r="D42" s="21"/>
      <c r="E42" s="21"/>
      <c r="F42" s="21"/>
      <c r="G42" s="21"/>
      <c r="H42" s="21"/>
    </row>
    <row r="43" spans="2:10" ht="33.75" customHeight="1">
      <c r="B43" s="19"/>
      <c r="C43" s="19"/>
      <c r="D43" s="19"/>
      <c r="E43" s="75" t="s">
        <v>56</v>
      </c>
      <c r="F43" s="75"/>
      <c r="G43" s="75"/>
      <c r="H43" s="76">
        <v>35459.919999999998</v>
      </c>
      <c r="I43" s="76"/>
      <c r="J43" s="76"/>
    </row>
    <row r="44" spans="2:10" ht="28.5" customHeight="1">
      <c r="B44" s="35" t="s">
        <v>7</v>
      </c>
      <c r="C44" s="31">
        <f>SUM(C45)</f>
        <v>35449.99</v>
      </c>
      <c r="D44" s="77"/>
      <c r="E44" s="78"/>
      <c r="F44" s="78"/>
      <c r="G44" s="78"/>
      <c r="H44" s="78"/>
      <c r="I44" s="78"/>
      <c r="J44" s="79"/>
    </row>
    <row r="45" spans="2:10" ht="84" customHeight="1">
      <c r="B45" s="51" t="s">
        <v>21</v>
      </c>
      <c r="C45" s="22">
        <v>35449.99</v>
      </c>
      <c r="D45" s="6" t="s">
        <v>4</v>
      </c>
      <c r="E45" s="20" t="s">
        <v>5</v>
      </c>
      <c r="F45" s="20" t="s">
        <v>9</v>
      </c>
      <c r="G45" s="47" t="s">
        <v>37</v>
      </c>
      <c r="H45" s="20" t="s">
        <v>6</v>
      </c>
      <c r="I45" s="20" t="s">
        <v>6</v>
      </c>
      <c r="J45" s="20" t="s">
        <v>6</v>
      </c>
    </row>
    <row r="46" spans="2:10" ht="28.5" customHeight="1">
      <c r="B46" s="38" t="s">
        <v>47</v>
      </c>
      <c r="C46" s="40">
        <f>+C44</f>
        <v>35449.99</v>
      </c>
      <c r="D46" s="21"/>
      <c r="E46" s="21"/>
      <c r="F46" s="21"/>
      <c r="G46" s="21"/>
      <c r="H46" s="21"/>
    </row>
    <row r="47" spans="2:10" ht="60" customHeight="1">
      <c r="B47" s="13"/>
      <c r="C47" s="7"/>
      <c r="D47" s="21"/>
      <c r="E47" s="21"/>
      <c r="F47" s="21"/>
      <c r="G47" s="21"/>
      <c r="H47" s="21"/>
    </row>
    <row r="48" spans="2:10" ht="35.25" customHeight="1">
      <c r="B48" s="12" t="s">
        <v>20</v>
      </c>
      <c r="C48" s="7"/>
      <c r="D48" s="21"/>
      <c r="E48" s="21"/>
      <c r="F48" s="21"/>
      <c r="G48" s="21"/>
      <c r="H48" s="21"/>
    </row>
    <row r="49" spans="2:10" ht="24" customHeight="1">
      <c r="B49" s="85" t="s">
        <v>45</v>
      </c>
      <c r="C49" s="85"/>
      <c r="D49" s="85" t="s">
        <v>46</v>
      </c>
      <c r="E49" s="85"/>
      <c r="F49" s="85"/>
      <c r="G49" s="85"/>
      <c r="H49" s="85"/>
      <c r="I49" s="85"/>
      <c r="J49" s="85"/>
    </row>
    <row r="50" spans="2:10" ht="29.25" customHeight="1">
      <c r="B50" s="85"/>
      <c r="C50" s="85"/>
      <c r="D50" s="85"/>
      <c r="E50" s="85"/>
      <c r="F50" s="85"/>
      <c r="G50" s="85"/>
      <c r="H50" s="85"/>
      <c r="I50" s="85"/>
      <c r="J50" s="85"/>
    </row>
    <row r="51" spans="2:10" ht="37.5" customHeight="1">
      <c r="B51" s="85"/>
      <c r="C51" s="85"/>
      <c r="D51" s="85"/>
      <c r="E51" s="85"/>
      <c r="F51" s="85"/>
      <c r="G51" s="85"/>
      <c r="H51" s="85"/>
      <c r="I51" s="85"/>
      <c r="J51" s="85"/>
    </row>
    <row r="52" spans="2:10" ht="47.25" customHeight="1">
      <c r="B52" s="85"/>
      <c r="C52" s="85"/>
      <c r="D52" s="85"/>
      <c r="E52" s="85"/>
      <c r="F52" s="85"/>
      <c r="G52" s="85"/>
      <c r="H52" s="85"/>
      <c r="I52" s="85"/>
      <c r="J52" s="85"/>
    </row>
    <row r="53" spans="2:10" ht="47.25" customHeight="1">
      <c r="B53" s="85"/>
      <c r="C53" s="85"/>
      <c r="D53" s="85"/>
      <c r="E53" s="85"/>
      <c r="F53" s="85"/>
      <c r="G53" s="85"/>
      <c r="H53" s="85"/>
      <c r="I53" s="85"/>
      <c r="J53" s="85"/>
    </row>
    <row r="54" spans="2:10" ht="47.25" customHeight="1">
      <c r="B54" s="15"/>
      <c r="C54" s="16"/>
      <c r="D54" s="14"/>
      <c r="E54" s="86"/>
      <c r="F54" s="86"/>
      <c r="G54" s="86"/>
      <c r="H54" s="86"/>
    </row>
    <row r="55" spans="2:10" ht="47.25" customHeight="1">
      <c r="B55" s="12"/>
      <c r="C55" s="12"/>
      <c r="D55" s="12"/>
      <c r="E55" s="12"/>
      <c r="F55" s="12"/>
      <c r="G55" s="12"/>
      <c r="H55" s="12"/>
    </row>
  </sheetData>
  <mergeCells count="33">
    <mergeCell ref="B49:C53"/>
    <mergeCell ref="D49:J53"/>
    <mergeCell ref="E54:H54"/>
    <mergeCell ref="D39:J39"/>
    <mergeCell ref="E43:G43"/>
    <mergeCell ref="H43:J43"/>
    <mergeCell ref="D44:J44"/>
    <mergeCell ref="E38:G38"/>
    <mergeCell ref="H38:J38"/>
    <mergeCell ref="D33:J33"/>
    <mergeCell ref="E22:G22"/>
    <mergeCell ref="H22:J22"/>
    <mergeCell ref="D23:J23"/>
    <mergeCell ref="D25:J25"/>
    <mergeCell ref="D27:J27"/>
    <mergeCell ref="D29:J29"/>
    <mergeCell ref="D31:J31"/>
    <mergeCell ref="H7:J7"/>
    <mergeCell ref="B9:J9"/>
    <mergeCell ref="D10:J10"/>
    <mergeCell ref="D13:J13"/>
    <mergeCell ref="B1:J1"/>
    <mergeCell ref="B2:J2"/>
    <mergeCell ref="B3:J3"/>
    <mergeCell ref="E5:G5"/>
    <mergeCell ref="H5:J5"/>
    <mergeCell ref="B12:J12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3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 2024</vt:lpstr>
      <vt:lpstr>'1T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carlos moreno</cp:lastModifiedBy>
  <cp:lastPrinted>2024-04-16T15:27:48Z</cp:lastPrinted>
  <dcterms:created xsi:type="dcterms:W3CDTF">2019-07-29T16:49:37Z</dcterms:created>
  <dcterms:modified xsi:type="dcterms:W3CDTF">2024-04-16T15:46:12Z</dcterms:modified>
</cp:coreProperties>
</file>