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CONTABLE\"/>
    </mc:Choice>
  </mc:AlternateContent>
  <xr:revisionPtr revIDLastSave="0" documentId="8_{A92E3AFE-1C99-437A-80EB-6E5445FD0973}" xr6:coauthVersionLast="47" xr6:coauthVersionMax="47" xr10:uidLastSave="{00000000-0000-0000-0000-000000000000}"/>
  <bookViews>
    <workbookView xWindow="-120" yWindow="-120" windowWidth="20730" windowHeight="11040"/>
  </bookViews>
  <sheets>
    <sheet name="01.0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E38" i="1"/>
  <c r="E70" i="1" s="1"/>
  <c r="F38" i="1"/>
  <c r="E19" i="1"/>
  <c r="F19" i="1"/>
  <c r="F30" i="1" s="1"/>
  <c r="F72" i="1" s="1"/>
  <c r="E23" i="1"/>
  <c r="E30" i="1" s="1"/>
  <c r="E72" i="1" s="1"/>
  <c r="F23" i="1"/>
  <c r="E49" i="1"/>
  <c r="F49" i="1"/>
  <c r="E61" i="1"/>
  <c r="F61" i="1"/>
  <c r="E67" i="1"/>
  <c r="F67" i="1"/>
  <c r="F70" i="1"/>
</calcChain>
</file>

<file path=xl/sharedStrings.xml><?xml version="1.0" encoding="utf-8"?>
<sst xmlns="http://schemas.openxmlformats.org/spreadsheetml/2006/main" count="64" uniqueCount="64">
  <si>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</si>
  <si>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</si>
  <si>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</si>
  <si>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</si>
  <si>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</si>
  <si>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</si>
  <si>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</si>
  <si>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</si>
  <si>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</si>
  <si>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</si>
  <si>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</si>
  <si>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</si>
  <si>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</si>
  <si>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</si>
  <si>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</si>
  <si>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</si>
  <si>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</si>
  <si>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</si>
  <si>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</si>
  <si>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</si>
  <si>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</si>
  <si>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</si>
  <si>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</si>
  <si>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</si>
  <si>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</si>
  <si>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</si>
  <si>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</si>
  <si>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</si>
  <si>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</si>
  <si>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</si>
  <si>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</si>
  <si>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</si>
  <si>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</si>
  <si>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</si>
  <si>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</si>
  <si>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</si>
  <si>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</si>
  <si>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</si>
  <si>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</si>
  <si>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</si>
  <si>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</si>
  <si>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</si>
  <si>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</si>
  <si>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</si>
  <si>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</si>
  <si>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</si>
  <si>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</si>
  <si>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</si>
  <si>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</si>
  <si>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</si>
  <si>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</si>
  <si>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Bajo protesta de decir verdad declaramos que los Estados Financieros y sus notas, son razonablemente correctos y son responsabilidad del emisor.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</si>
  <si>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</si>
  <si>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</si>
  <si>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</si>
  <si>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</si>
  <si>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Resultados del Ejercicio (Ahorro/Desahorro)</t>
  </si>
  <si>
    <t>Sistema para el Desarrollo Integral de la Familia en el Municipio de Hecelchakán</t>
  </si>
  <si>
    <t>Del 1 de Enero al 31 de Marzo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</si>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</sst>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7" fillId="2" borderId="0" xfId="0" applyFont="1" applyFill="1" applyBorder="1"/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0" xfId="0" applyBorder="1"/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12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2" fillId="2" borderId="3" xfId="0" applyFont="1" applyFill="1" applyBorder="1" applyAlignment="1"/>
    <xf numFmtId="0" fontId="2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7" fillId="2" borderId="7" xfId="0" applyFont="1" applyFill="1" applyBorder="1"/>
    <xf numFmtId="0" fontId="7" fillId="2" borderId="8" xfId="0" applyFont="1" applyFill="1" applyBorder="1"/>
    <xf numFmtId="3" fontId="3" fillId="2" borderId="3" xfId="0" applyNumberFormat="1" applyFont="1" applyFill="1" applyBorder="1" applyAlignment="1">
      <alignment vertical="top"/>
    </xf>
    <xf numFmtId="3" fontId="2" fillId="2" borderId="7" xfId="0" applyNumberFormat="1" applyFont="1" applyFill="1" applyBorder="1" applyAlignment="1" applyProtection="1">
      <alignment horizontal="right" vertical="top" indent="1"/>
    </xf>
    <xf numFmtId="3" fontId="3" fillId="2" borderId="7" xfId="1" applyNumberFormat="1" applyFont="1" applyFill="1" applyBorder="1" applyAlignment="1" applyProtection="1">
      <alignment horizontal="right" vertical="top" indent="1"/>
      <protection locked="0"/>
    </xf>
    <xf numFmtId="3" fontId="4" fillId="2" borderId="7" xfId="0" applyNumberFormat="1" applyFont="1" applyFill="1" applyBorder="1" applyAlignment="1">
      <alignment horizontal="right" vertical="top" indent="1"/>
    </xf>
    <xf numFmtId="3" fontId="3" fillId="2" borderId="7" xfId="0" applyNumberFormat="1" applyFont="1" applyFill="1" applyBorder="1" applyAlignment="1" applyProtection="1">
      <alignment horizontal="right" vertical="top" indent="1"/>
      <protection locked="0"/>
    </xf>
    <xf numFmtId="3" fontId="3" fillId="2" borderId="7" xfId="0" applyNumberFormat="1" applyFont="1" applyFill="1" applyBorder="1" applyAlignment="1">
      <alignment horizontal="right" vertical="top" indent="1"/>
    </xf>
    <xf numFmtId="3" fontId="2" fillId="2" borderId="7" xfId="1" applyNumberFormat="1" applyFont="1" applyFill="1" applyBorder="1" applyAlignment="1" applyProtection="1">
      <alignment horizontal="right" vertical="top" indent="1"/>
    </xf>
    <xf numFmtId="0" fontId="7" fillId="2" borderId="8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3" fontId="2" fillId="2" borderId="7" xfId="0" applyNumberFormat="1" applyFont="1" applyFill="1" applyBorder="1" applyAlignment="1" applyProtection="1">
      <alignment vertical="top"/>
    </xf>
    <xf numFmtId="0" fontId="7" fillId="2" borderId="10" xfId="0" applyFont="1" applyFill="1" applyBorder="1" applyAlignment="1">
      <alignment vertical="top"/>
    </xf>
    <xf numFmtId="3" fontId="3" fillId="2" borderId="7" xfId="1" applyNumberFormat="1" applyFont="1" applyFill="1" applyBorder="1" applyAlignment="1" applyProtection="1">
      <alignment vertical="top"/>
      <protection locked="0"/>
    </xf>
    <xf numFmtId="3" fontId="4" fillId="2" borderId="7" xfId="0" applyNumberFormat="1" applyFont="1" applyFill="1" applyBorder="1" applyAlignment="1">
      <alignment vertical="top"/>
    </xf>
    <xf numFmtId="3" fontId="3" fillId="2" borderId="7" xfId="0" applyNumberFormat="1" applyFont="1" applyFill="1" applyBorder="1" applyAlignment="1" applyProtection="1">
      <alignment vertical="top"/>
      <protection locked="0"/>
    </xf>
    <xf numFmtId="3" fontId="3" fillId="2" borderId="7" xfId="0" applyNumberFormat="1" applyFont="1" applyFill="1" applyBorder="1" applyAlignment="1">
      <alignment vertical="top"/>
    </xf>
    <xf numFmtId="0" fontId="9" fillId="2" borderId="10" xfId="0" applyFont="1" applyFill="1" applyBorder="1" applyAlignment="1">
      <alignment vertical="top"/>
    </xf>
    <xf numFmtId="0" fontId="0" fillId="0" borderId="10" xfId="0" applyBorder="1"/>
    <xf numFmtId="3" fontId="2" fillId="2" borderId="7" xfId="1" applyNumberFormat="1" applyFont="1" applyFill="1" applyBorder="1" applyAlignment="1" applyProtection="1">
      <alignment vertical="top"/>
    </xf>
    <xf numFmtId="0" fontId="7" fillId="2" borderId="11" xfId="0" applyFont="1" applyFill="1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 indent="2"/>
    </xf>
    <xf numFmtId="0" fontId="2" fillId="2" borderId="0" xfId="0" applyFont="1" applyFill="1" applyBorder="1" applyAlignment="1">
      <alignment horizontal="left" vertical="top" wrapText="1" indent="1"/>
    </xf>
    <xf numFmtId="0" fontId="13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2</xdr:row>
      <xdr:rowOff>104775</xdr:rowOff>
    </xdr:from>
    <xdr:to>
      <xdr:col>5</xdr:col>
      <xdr:colOff>1390650</xdr:colOff>
      <xdr:row>5</xdr:row>
      <xdr:rowOff>180975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18577B28-B016-96A8-9719-4FABA056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485775"/>
          <a:ext cx="771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1247775</xdr:colOff>
      <xdr:row>1</xdr:row>
      <xdr:rowOff>76200</xdr:rowOff>
    </xdr:from>
    <xdr:to>
      <xdr:col>2</xdr:col>
      <xdr:colOff>2047875</xdr:colOff>
      <xdr:row>5</xdr:row>
      <xdr:rowOff>19050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22FDED50-66E0-4675-04F5-88987A5D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6670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showGridLines="0" tabSelected="1" zoomScale="80" zoomScaleNormal="80" workbookViewId="0">
      <selection activeCell="C11" sqref="C11:D11"/>
    </sheetView>
  </sheetViews>
  <sheetFormatPr baseColWidth="10" defaultColWidth="0" defaultRowHeight="15" zeroHeight="1" x14ac:dyDescent="0.25"/>
  <cols>
    <col min="1" max="1" width="2" style="20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style="11" customWidth="1"/>
  </cols>
  <sheetData>
    <row r="1" spans="1:11" x14ac:dyDescent="0.25"/>
    <row r="2" spans="1:11" x14ac:dyDescent="0.25">
      <c r="B2" s="1"/>
      <c r="C2" s="76" t="s">
        <v>63</v>
      </c>
      <c r="D2" s="76"/>
      <c r="E2" s="76"/>
      <c r="F2" s="76"/>
      <c r="G2" s="2"/>
    </row>
    <row r="3" spans="1:11" x14ac:dyDescent="0.25">
      <c r="C3" s="77" t="s">
        <v>57</v>
      </c>
      <c r="D3" s="77"/>
      <c r="E3" s="77"/>
      <c r="F3" s="77"/>
      <c r="G3" s="2"/>
    </row>
    <row r="4" spans="1:11" x14ac:dyDescent="0.25">
      <c r="C4" s="76" t="s">
        <v>0</v>
      </c>
      <c r="D4" s="76"/>
      <c r="E4" s="76"/>
      <c r="F4" s="76"/>
      <c r="G4" s="2"/>
    </row>
    <row r="5" spans="1:11" x14ac:dyDescent="0.25">
      <c r="C5" s="76" t="s">
        <v>58</v>
      </c>
      <c r="D5" s="76"/>
      <c r="E5" s="76"/>
      <c r="F5" s="76"/>
      <c r="G5" s="2"/>
    </row>
    <row r="6" spans="1:11" x14ac:dyDescent="0.25">
      <c r="B6" s="3"/>
      <c r="C6" s="76" t="s">
        <v>50</v>
      </c>
      <c r="D6" s="76"/>
      <c r="E6" s="76"/>
      <c r="F6" s="76"/>
      <c r="G6" s="4"/>
    </row>
    <row r="7" spans="1:11" x14ac:dyDescent="0.25">
      <c r="B7" s="3"/>
      <c r="C7" s="25"/>
      <c r="D7" s="5"/>
      <c r="E7" s="14"/>
      <c r="F7" s="9"/>
      <c r="G7" s="9"/>
    </row>
    <row r="8" spans="1:11" x14ac:dyDescent="0.25">
      <c r="B8" s="16"/>
      <c r="C8" s="78" t="s">
        <v>1</v>
      </c>
      <c r="D8" s="78"/>
      <c r="E8" s="19">
        <v>2024</v>
      </c>
      <c r="F8" s="17">
        <v>2023</v>
      </c>
      <c r="G8" s="18"/>
      <c r="H8" s="15"/>
      <c r="I8" s="12"/>
      <c r="J8" s="12"/>
      <c r="K8" s="13"/>
    </row>
    <row r="9" spans="1:11" ht="15" customHeight="1" x14ac:dyDescent="0.25">
      <c r="B9" s="36"/>
      <c r="C9" s="75" t="s">
        <v>2</v>
      </c>
      <c r="D9" s="75"/>
      <c r="E9" s="42"/>
      <c r="F9" s="42"/>
      <c r="G9" s="50"/>
    </row>
    <row r="10" spans="1:11" x14ac:dyDescent="0.25">
      <c r="B10" s="37"/>
      <c r="C10" s="72" t="s">
        <v>52</v>
      </c>
      <c r="D10" s="72"/>
      <c r="E10" s="43">
        <f>E11+E12+E13+E14+E15+E16+E17</f>
        <v>0</v>
      </c>
      <c r="F10" s="51">
        <f>SUM(F11:F17)</f>
        <v>21505.51</v>
      </c>
      <c r="G10" s="52"/>
    </row>
    <row r="11" spans="1:11" x14ac:dyDescent="0.25">
      <c r="A11" s="20">
        <v>4110</v>
      </c>
      <c r="B11" s="38"/>
      <c r="C11" s="71" t="s">
        <v>4</v>
      </c>
      <c r="D11" s="71"/>
      <c r="E11" s="44">
        <v>0</v>
      </c>
      <c r="F11" s="53">
        <v>0</v>
      </c>
      <c r="G11" s="52"/>
    </row>
    <row r="12" spans="1:11" ht="15" customHeight="1" x14ac:dyDescent="0.25">
      <c r="A12" s="20">
        <v>4120</v>
      </c>
      <c r="B12" s="38"/>
      <c r="C12" s="71" t="s">
        <v>6</v>
      </c>
      <c r="D12" s="71"/>
      <c r="E12" s="44">
        <v>0</v>
      </c>
      <c r="F12" s="53">
        <v>0</v>
      </c>
      <c r="G12" s="52"/>
    </row>
    <row r="13" spans="1:11" ht="15" customHeight="1" x14ac:dyDescent="0.25">
      <c r="A13" s="20">
        <v>4130</v>
      </c>
      <c r="B13" s="38"/>
      <c r="C13" s="71" t="s">
        <v>8</v>
      </c>
      <c r="D13" s="71"/>
      <c r="E13" s="44">
        <v>0</v>
      </c>
      <c r="F13" s="53">
        <v>0</v>
      </c>
      <c r="G13" s="52"/>
    </row>
    <row r="14" spans="1:11" x14ac:dyDescent="0.25">
      <c r="A14" s="20">
        <v>4140</v>
      </c>
      <c r="B14" s="38"/>
      <c r="C14" s="71" t="s">
        <v>10</v>
      </c>
      <c r="D14" s="71"/>
      <c r="E14" s="44">
        <v>0</v>
      </c>
      <c r="F14" s="53">
        <v>0</v>
      </c>
      <c r="G14" s="52"/>
    </row>
    <row r="15" spans="1:11" x14ac:dyDescent="0.25">
      <c r="A15" s="20">
        <v>4150</v>
      </c>
      <c r="B15" s="38"/>
      <c r="C15" s="71" t="s">
        <v>48</v>
      </c>
      <c r="D15" s="71"/>
      <c r="E15" s="44">
        <v>0</v>
      </c>
      <c r="F15" s="53">
        <v>21505.51</v>
      </c>
      <c r="G15" s="52"/>
    </row>
    <row r="16" spans="1:11" x14ac:dyDescent="0.25">
      <c r="A16" s="20">
        <v>4160</v>
      </c>
      <c r="B16" s="38"/>
      <c r="C16" s="71" t="s">
        <v>47</v>
      </c>
      <c r="D16" s="71"/>
      <c r="E16" s="44">
        <v>0</v>
      </c>
      <c r="F16" s="53">
        <v>0</v>
      </c>
      <c r="G16" s="52"/>
    </row>
    <row r="17" spans="1:7" ht="15" customHeight="1" x14ac:dyDescent="0.25">
      <c r="A17" s="20">
        <v>4170</v>
      </c>
      <c r="B17" s="38"/>
      <c r="C17" s="71" t="s">
        <v>49</v>
      </c>
      <c r="D17" s="71"/>
      <c r="E17" s="44">
        <v>0</v>
      </c>
      <c r="F17" s="53">
        <v>0</v>
      </c>
      <c r="G17" s="52"/>
    </row>
    <row r="18" spans="1:7" ht="6" customHeight="1" x14ac:dyDescent="0.25">
      <c r="B18" s="37"/>
      <c r="C18" s="68"/>
      <c r="D18" s="68"/>
      <c r="E18" s="45"/>
      <c r="F18" s="54"/>
      <c r="G18" s="52"/>
    </row>
    <row r="19" spans="1:7" ht="27" customHeight="1" x14ac:dyDescent="0.25">
      <c r="B19" s="37"/>
      <c r="C19" s="72" t="s">
        <v>54</v>
      </c>
      <c r="D19" s="72"/>
      <c r="E19" s="43">
        <f>SUM(E20:E21)</f>
        <v>1800000</v>
      </c>
      <c r="F19" s="51">
        <f>SUM(F20:F21)</f>
        <v>7200000</v>
      </c>
      <c r="G19" s="52"/>
    </row>
    <row r="20" spans="1:7" x14ac:dyDescent="0.25">
      <c r="A20" s="20">
        <v>4210</v>
      </c>
      <c r="B20" s="38"/>
      <c r="C20" s="71" t="s">
        <v>53</v>
      </c>
      <c r="D20" s="71"/>
      <c r="E20" s="46">
        <v>0</v>
      </c>
      <c r="F20" s="55">
        <v>0</v>
      </c>
      <c r="G20" s="52"/>
    </row>
    <row r="21" spans="1:7" x14ac:dyDescent="0.25">
      <c r="A21" s="20">
        <v>4220</v>
      </c>
      <c r="B21" s="38"/>
      <c r="C21" s="71" t="s">
        <v>46</v>
      </c>
      <c r="D21" s="71"/>
      <c r="E21" s="44">
        <v>1800000</v>
      </c>
      <c r="F21" s="53">
        <v>7200000</v>
      </c>
      <c r="G21" s="52"/>
    </row>
    <row r="22" spans="1:7" ht="6" customHeight="1" x14ac:dyDescent="0.25">
      <c r="B22" s="37"/>
      <c r="C22" s="71"/>
      <c r="D22" s="71"/>
      <c r="E22" s="45"/>
      <c r="F22" s="54"/>
      <c r="G22" s="52"/>
    </row>
    <row r="23" spans="1:7" ht="15" customHeight="1" x14ac:dyDescent="0.25">
      <c r="B23" s="38"/>
      <c r="C23" s="72" t="s">
        <v>21</v>
      </c>
      <c r="D23" s="72"/>
      <c r="E23" s="43">
        <f>SUM(E24:E28)</f>
        <v>0</v>
      </c>
      <c r="F23" s="51">
        <f>SUM(F24:F28)</f>
        <v>0</v>
      </c>
      <c r="G23" s="52"/>
    </row>
    <row r="24" spans="1:7" x14ac:dyDescent="0.25">
      <c r="A24" s="20">
        <v>4310</v>
      </c>
      <c r="B24" s="38"/>
      <c r="C24" s="71" t="s">
        <v>23</v>
      </c>
      <c r="D24" s="71"/>
      <c r="E24" s="44">
        <v>0</v>
      </c>
      <c r="F24" s="53">
        <v>0</v>
      </c>
      <c r="G24" s="52"/>
    </row>
    <row r="25" spans="1:7" ht="15" customHeight="1" x14ac:dyDescent="0.25">
      <c r="A25" s="20">
        <v>4320</v>
      </c>
      <c r="B25" s="38"/>
      <c r="C25" s="71" t="s">
        <v>24</v>
      </c>
      <c r="D25" s="71"/>
      <c r="E25" s="44">
        <v>0</v>
      </c>
      <c r="F25" s="53">
        <v>0</v>
      </c>
      <c r="G25" s="52"/>
    </row>
    <row r="26" spans="1:7" x14ac:dyDescent="0.25">
      <c r="A26" s="20">
        <v>4330</v>
      </c>
      <c r="B26" s="38"/>
      <c r="C26" s="71" t="s">
        <v>25</v>
      </c>
      <c r="D26" s="71"/>
      <c r="E26" s="44">
        <v>0</v>
      </c>
      <c r="F26" s="53">
        <v>0</v>
      </c>
      <c r="G26" s="52"/>
    </row>
    <row r="27" spans="1:7" ht="15" customHeight="1" x14ac:dyDescent="0.25">
      <c r="A27" s="20">
        <v>4340</v>
      </c>
      <c r="B27" s="38"/>
      <c r="C27" s="71" t="s">
        <v>27</v>
      </c>
      <c r="D27" s="71"/>
      <c r="E27" s="44">
        <v>0</v>
      </c>
      <c r="F27" s="53">
        <v>0</v>
      </c>
      <c r="G27" s="52"/>
    </row>
    <row r="28" spans="1:7" ht="15" customHeight="1" x14ac:dyDescent="0.25">
      <c r="A28" s="20">
        <v>4390</v>
      </c>
      <c r="B28" s="38"/>
      <c r="C28" s="71" t="s">
        <v>29</v>
      </c>
      <c r="D28" s="71"/>
      <c r="E28" s="44">
        <v>0</v>
      </c>
      <c r="F28" s="53">
        <v>0</v>
      </c>
      <c r="G28" s="52"/>
    </row>
    <row r="29" spans="1:7" ht="6" customHeight="1" x14ac:dyDescent="0.25">
      <c r="B29" s="37"/>
      <c r="C29" s="71"/>
      <c r="D29" s="71"/>
      <c r="E29" s="47"/>
      <c r="F29" s="56"/>
      <c r="G29" s="52"/>
    </row>
    <row r="30" spans="1:7" ht="15" customHeight="1" x14ac:dyDescent="0.25">
      <c r="B30" s="39"/>
      <c r="C30" s="70" t="s">
        <v>31</v>
      </c>
      <c r="D30" s="70"/>
      <c r="E30" s="43">
        <f>E10+E19+E23</f>
        <v>1800000</v>
      </c>
      <c r="F30" s="51">
        <f>F10+F19+F23</f>
        <v>7221505.5099999998</v>
      </c>
      <c r="G30" s="57"/>
    </row>
    <row r="31" spans="1:7" x14ac:dyDescent="0.25">
      <c r="B31" s="37"/>
      <c r="C31" s="71"/>
      <c r="D31" s="71"/>
      <c r="E31" s="47"/>
      <c r="F31" s="56"/>
      <c r="G31" s="52"/>
    </row>
    <row r="32" spans="1:7" ht="15" customHeight="1" x14ac:dyDescent="0.25">
      <c r="B32" s="40"/>
      <c r="C32" s="70" t="s">
        <v>3</v>
      </c>
      <c r="D32" s="70"/>
      <c r="E32" s="47"/>
      <c r="F32" s="56"/>
      <c r="G32" s="58"/>
    </row>
    <row r="33" spans="1:7" ht="15" customHeight="1" x14ac:dyDescent="0.25">
      <c r="B33" s="40"/>
      <c r="C33" s="72" t="s">
        <v>55</v>
      </c>
      <c r="D33" s="72"/>
      <c r="E33" s="43">
        <f>SUM(E34:E36)</f>
        <v>1242594.1000000001</v>
      </c>
      <c r="F33" s="51">
        <f>SUM(F34:F36)</f>
        <v>5336881.66</v>
      </c>
      <c r="G33" s="58"/>
    </row>
    <row r="34" spans="1:7" x14ac:dyDescent="0.25">
      <c r="A34" s="20">
        <v>5110</v>
      </c>
      <c r="B34" s="40"/>
      <c r="C34" s="71" t="s">
        <v>5</v>
      </c>
      <c r="D34" s="71"/>
      <c r="E34" s="44">
        <v>826215.02</v>
      </c>
      <c r="F34" s="53">
        <v>3278774.01</v>
      </c>
      <c r="G34" s="58"/>
    </row>
    <row r="35" spans="1:7" x14ac:dyDescent="0.25">
      <c r="A35" s="20">
        <v>5120</v>
      </c>
      <c r="B35" s="40"/>
      <c r="C35" s="71" t="s">
        <v>7</v>
      </c>
      <c r="D35" s="71"/>
      <c r="E35" s="44">
        <v>232466.07</v>
      </c>
      <c r="F35" s="53">
        <v>956679.41</v>
      </c>
      <c r="G35" s="58"/>
    </row>
    <row r="36" spans="1:7" x14ac:dyDescent="0.25">
      <c r="A36" s="20">
        <v>5130</v>
      </c>
      <c r="B36" s="40"/>
      <c r="C36" s="71" t="s">
        <v>9</v>
      </c>
      <c r="D36" s="71"/>
      <c r="E36" s="44">
        <v>183913.01</v>
      </c>
      <c r="F36" s="53">
        <v>1101428.24</v>
      </c>
      <c r="G36" s="58"/>
    </row>
    <row r="37" spans="1:7" ht="6" customHeight="1" x14ac:dyDescent="0.25">
      <c r="B37" s="40"/>
      <c r="C37" s="71"/>
      <c r="D37" s="71"/>
      <c r="E37" s="45"/>
      <c r="F37" s="54"/>
      <c r="G37" s="58"/>
    </row>
    <row r="38" spans="1:7" ht="15" customHeight="1" x14ac:dyDescent="0.25">
      <c r="B38" s="40"/>
      <c r="C38" s="72" t="s">
        <v>11</v>
      </c>
      <c r="D38" s="72"/>
      <c r="E38" s="43">
        <f>SUM(E39:E47)</f>
        <v>393459.43</v>
      </c>
      <c r="F38" s="51">
        <f>SUM(F39:F47)</f>
        <v>2019348.06</v>
      </c>
      <c r="G38" s="58"/>
    </row>
    <row r="39" spans="1:7" ht="15" customHeight="1" x14ac:dyDescent="0.25">
      <c r="A39" s="20">
        <v>5210</v>
      </c>
      <c r="B39" s="40"/>
      <c r="C39" s="71" t="s">
        <v>12</v>
      </c>
      <c r="D39" s="71"/>
      <c r="E39" s="44">
        <v>0</v>
      </c>
      <c r="F39" s="53">
        <v>0</v>
      </c>
      <c r="G39" s="58"/>
    </row>
    <row r="40" spans="1:7" ht="15" customHeight="1" x14ac:dyDescent="0.25">
      <c r="A40" s="20">
        <v>5220</v>
      </c>
      <c r="B40" s="40"/>
      <c r="C40" s="71" t="s">
        <v>13</v>
      </c>
      <c r="D40" s="71"/>
      <c r="E40" s="44">
        <v>0</v>
      </c>
      <c r="F40" s="53">
        <v>0</v>
      </c>
      <c r="G40" s="58"/>
    </row>
    <row r="41" spans="1:7" x14ac:dyDescent="0.25">
      <c r="A41" s="20">
        <v>5230</v>
      </c>
      <c r="B41" s="40"/>
      <c r="C41" s="71" t="s">
        <v>14</v>
      </c>
      <c r="D41" s="71"/>
      <c r="E41" s="44">
        <v>0</v>
      </c>
      <c r="F41" s="53">
        <v>0</v>
      </c>
      <c r="G41" s="58"/>
    </row>
    <row r="42" spans="1:7" x14ac:dyDescent="0.25">
      <c r="A42" s="20">
        <v>5240</v>
      </c>
      <c r="B42" s="40"/>
      <c r="C42" s="71" t="s">
        <v>15</v>
      </c>
      <c r="D42" s="71"/>
      <c r="E42" s="44">
        <v>393459.43</v>
      </c>
      <c r="F42" s="53">
        <v>2019348.06</v>
      </c>
      <c r="G42" s="58"/>
    </row>
    <row r="43" spans="1:7" x14ac:dyDescent="0.25">
      <c r="A43" s="20">
        <v>5250</v>
      </c>
      <c r="B43" s="40"/>
      <c r="C43" s="71" t="s">
        <v>16</v>
      </c>
      <c r="D43" s="71"/>
      <c r="E43" s="44">
        <v>0</v>
      </c>
      <c r="F43" s="53">
        <v>0</v>
      </c>
      <c r="G43" s="58"/>
    </row>
    <row r="44" spans="1:7" ht="15" customHeight="1" x14ac:dyDescent="0.25">
      <c r="A44" s="20">
        <v>5260</v>
      </c>
      <c r="B44" s="40"/>
      <c r="C44" s="71" t="s">
        <v>18</v>
      </c>
      <c r="D44" s="71"/>
      <c r="E44" s="44">
        <v>0</v>
      </c>
      <c r="F44" s="53">
        <v>0</v>
      </c>
      <c r="G44" s="58"/>
    </row>
    <row r="45" spans="1:7" ht="15" customHeight="1" x14ac:dyDescent="0.25">
      <c r="A45" s="20">
        <v>5270</v>
      </c>
      <c r="B45" s="40"/>
      <c r="C45" s="71" t="s">
        <v>19</v>
      </c>
      <c r="D45" s="71"/>
      <c r="E45" s="44">
        <v>0</v>
      </c>
      <c r="F45" s="53">
        <v>0</v>
      </c>
      <c r="G45" s="58"/>
    </row>
    <row r="46" spans="1:7" x14ac:dyDescent="0.25">
      <c r="A46" s="20">
        <v>5280</v>
      </c>
      <c r="B46" s="40"/>
      <c r="C46" s="71" t="s">
        <v>20</v>
      </c>
      <c r="D46" s="71"/>
      <c r="E46" s="44">
        <v>0</v>
      </c>
      <c r="F46" s="53">
        <v>0</v>
      </c>
      <c r="G46" s="58"/>
    </row>
    <row r="47" spans="1:7" x14ac:dyDescent="0.25">
      <c r="A47" s="20">
        <v>5290</v>
      </c>
      <c r="B47" s="40"/>
      <c r="C47" s="71" t="s">
        <v>22</v>
      </c>
      <c r="D47" s="71"/>
      <c r="E47" s="44">
        <v>0</v>
      </c>
      <c r="F47" s="53">
        <v>0</v>
      </c>
      <c r="G47" s="58"/>
    </row>
    <row r="48" spans="1:7" ht="6" customHeight="1" x14ac:dyDescent="0.25">
      <c r="B48" s="40"/>
      <c r="C48" s="71"/>
      <c r="D48" s="71"/>
      <c r="E48" s="45"/>
      <c r="F48" s="54"/>
      <c r="G48" s="58"/>
    </row>
    <row r="49" spans="1:7" ht="15" customHeight="1" x14ac:dyDescent="0.25">
      <c r="B49" s="40"/>
      <c r="C49" s="72" t="s">
        <v>17</v>
      </c>
      <c r="D49" s="72"/>
      <c r="E49" s="43">
        <f>SUM(E50:E52)</f>
        <v>0</v>
      </c>
      <c r="F49" s="51">
        <f>SUM(F50:F52)</f>
        <v>0</v>
      </c>
      <c r="G49" s="58"/>
    </row>
    <row r="50" spans="1:7" x14ac:dyDescent="0.25">
      <c r="A50" s="20">
        <v>5310</v>
      </c>
      <c r="B50" s="40"/>
      <c r="C50" s="71" t="s">
        <v>26</v>
      </c>
      <c r="D50" s="71"/>
      <c r="E50" s="44">
        <v>0</v>
      </c>
      <c r="F50" s="53">
        <v>0</v>
      </c>
      <c r="G50" s="58"/>
    </row>
    <row r="51" spans="1:7" x14ac:dyDescent="0.25">
      <c r="A51" s="20">
        <v>5320</v>
      </c>
      <c r="B51" s="40"/>
      <c r="C51" s="71" t="s">
        <v>28</v>
      </c>
      <c r="D51" s="71"/>
      <c r="E51" s="44">
        <v>0</v>
      </c>
      <c r="F51" s="53">
        <v>0</v>
      </c>
      <c r="G51" s="58"/>
    </row>
    <row r="52" spans="1:7" x14ac:dyDescent="0.25">
      <c r="A52" s="20">
        <v>5330</v>
      </c>
      <c r="B52" s="40"/>
      <c r="C52" s="71" t="s">
        <v>30</v>
      </c>
      <c r="D52" s="71"/>
      <c r="E52" s="44">
        <v>0</v>
      </c>
      <c r="F52" s="53">
        <v>0</v>
      </c>
      <c r="G52" s="58"/>
    </row>
    <row r="53" spans="1:7" ht="6" customHeight="1" x14ac:dyDescent="0.25">
      <c r="B53" s="40"/>
      <c r="C53" s="71"/>
      <c r="D53" s="71"/>
      <c r="E53" s="45"/>
      <c r="F53" s="54"/>
      <c r="G53" s="58"/>
    </row>
    <row r="54" spans="1:7" ht="15" customHeight="1" x14ac:dyDescent="0.25">
      <c r="B54" s="40"/>
      <c r="C54" s="72" t="s">
        <v>32</v>
      </c>
      <c r="D54" s="72"/>
      <c r="E54" s="48">
        <f>SUM(E55:E59)</f>
        <v>0</v>
      </c>
      <c r="F54" s="59">
        <f>SUM(F55:F59)</f>
        <v>0</v>
      </c>
      <c r="G54" s="58"/>
    </row>
    <row r="55" spans="1:7" ht="15" customHeight="1" x14ac:dyDescent="0.25">
      <c r="A55" s="20">
        <v>5410</v>
      </c>
      <c r="B55" s="40"/>
      <c r="C55" s="71" t="s">
        <v>33</v>
      </c>
      <c r="D55" s="71"/>
      <c r="E55" s="44">
        <v>0</v>
      </c>
      <c r="F55" s="53">
        <v>0</v>
      </c>
      <c r="G55" s="58"/>
    </row>
    <row r="56" spans="1:7" ht="15" customHeight="1" x14ac:dyDescent="0.25">
      <c r="A56" s="20">
        <v>5420</v>
      </c>
      <c r="B56" s="40"/>
      <c r="C56" s="71" t="s">
        <v>34</v>
      </c>
      <c r="D56" s="71"/>
      <c r="E56" s="44">
        <v>0</v>
      </c>
      <c r="F56" s="53">
        <v>0</v>
      </c>
      <c r="G56" s="58"/>
    </row>
    <row r="57" spans="1:7" ht="15" customHeight="1" x14ac:dyDescent="0.25">
      <c r="A57" s="20">
        <v>5430</v>
      </c>
      <c r="B57" s="40"/>
      <c r="C57" s="71" t="s">
        <v>35</v>
      </c>
      <c r="D57" s="71"/>
      <c r="E57" s="44">
        <v>0</v>
      </c>
      <c r="F57" s="53">
        <v>0</v>
      </c>
      <c r="G57" s="52"/>
    </row>
    <row r="58" spans="1:7" x14ac:dyDescent="0.25">
      <c r="A58" s="20">
        <v>5440</v>
      </c>
      <c r="B58" s="40"/>
      <c r="C58" s="71" t="s">
        <v>36</v>
      </c>
      <c r="D58" s="71"/>
      <c r="E58" s="44">
        <v>0</v>
      </c>
      <c r="F58" s="53">
        <v>0</v>
      </c>
      <c r="G58" s="52"/>
    </row>
    <row r="59" spans="1:7" x14ac:dyDescent="0.25">
      <c r="A59" s="20">
        <v>5450</v>
      </c>
      <c r="B59" s="40"/>
      <c r="C59" s="71" t="s">
        <v>37</v>
      </c>
      <c r="D59" s="71"/>
      <c r="E59" s="44">
        <v>0</v>
      </c>
      <c r="F59" s="53">
        <v>0</v>
      </c>
      <c r="G59" s="52"/>
    </row>
    <row r="60" spans="1:7" ht="6" customHeight="1" x14ac:dyDescent="0.25">
      <c r="B60" s="40"/>
      <c r="C60" s="71"/>
      <c r="D60" s="71"/>
      <c r="E60" s="45"/>
      <c r="F60" s="54"/>
      <c r="G60" s="52"/>
    </row>
    <row r="61" spans="1:7" ht="15" customHeight="1" x14ac:dyDescent="0.25">
      <c r="B61" s="40"/>
      <c r="C61" s="72" t="s">
        <v>38</v>
      </c>
      <c r="D61" s="72"/>
      <c r="E61" s="48">
        <f>SUM(E62:E65)</f>
        <v>0</v>
      </c>
      <c r="F61" s="59">
        <f>SUM(F62:F65)</f>
        <v>0</v>
      </c>
      <c r="G61" s="52"/>
    </row>
    <row r="62" spans="1:7" ht="15" customHeight="1" x14ac:dyDescent="0.25">
      <c r="A62" s="20">
        <v>5510</v>
      </c>
      <c r="B62" s="40"/>
      <c r="C62" s="71" t="s">
        <v>39</v>
      </c>
      <c r="D62" s="71"/>
      <c r="E62" s="44">
        <v>0</v>
      </c>
      <c r="F62" s="53">
        <v>0</v>
      </c>
      <c r="G62" s="52"/>
    </row>
    <row r="63" spans="1:7" x14ac:dyDescent="0.25">
      <c r="A63" s="20">
        <v>5520</v>
      </c>
      <c r="B63" s="40"/>
      <c r="C63" s="71" t="s">
        <v>40</v>
      </c>
      <c r="D63" s="71"/>
      <c r="E63" s="44">
        <v>0</v>
      </c>
      <c r="F63" s="53">
        <v>0</v>
      </c>
      <c r="G63" s="52"/>
    </row>
    <row r="64" spans="1:7" ht="15" customHeight="1" x14ac:dyDescent="0.25">
      <c r="A64" s="20">
        <v>5530</v>
      </c>
      <c r="B64" s="40"/>
      <c r="C64" s="71" t="s">
        <v>41</v>
      </c>
      <c r="D64" s="71"/>
      <c r="E64" s="44">
        <v>0</v>
      </c>
      <c r="F64" s="53">
        <v>0</v>
      </c>
      <c r="G64" s="52"/>
    </row>
    <row r="65" spans="1:7" x14ac:dyDescent="0.25">
      <c r="A65" s="20">
        <v>5590</v>
      </c>
      <c r="B65" s="40"/>
      <c r="C65" s="71" t="s">
        <v>42</v>
      </c>
      <c r="D65" s="71"/>
      <c r="E65" s="44">
        <v>0</v>
      </c>
      <c r="F65" s="53">
        <v>0</v>
      </c>
      <c r="G65" s="52"/>
    </row>
    <row r="66" spans="1:7" ht="6" customHeight="1" x14ac:dyDescent="0.25">
      <c r="B66" s="40"/>
      <c r="C66" s="71"/>
      <c r="D66" s="71"/>
      <c r="E66" s="45"/>
      <c r="F66" s="54"/>
      <c r="G66" s="52"/>
    </row>
    <row r="67" spans="1:7" x14ac:dyDescent="0.25">
      <c r="B67" s="40"/>
      <c r="C67" s="72" t="s">
        <v>43</v>
      </c>
      <c r="D67" s="72"/>
      <c r="E67" s="48">
        <f>E68</f>
        <v>0</v>
      </c>
      <c r="F67" s="59">
        <f>F68</f>
        <v>0</v>
      </c>
      <c r="G67" s="52"/>
    </row>
    <row r="68" spans="1:7" ht="15" customHeight="1" x14ac:dyDescent="0.25">
      <c r="A68" s="20">
        <v>5610</v>
      </c>
      <c r="B68" s="40"/>
      <c r="C68" s="71" t="s">
        <v>44</v>
      </c>
      <c r="D68" s="71"/>
      <c r="E68" s="44">
        <v>0</v>
      </c>
      <c r="F68" s="53">
        <v>0</v>
      </c>
      <c r="G68" s="52"/>
    </row>
    <row r="69" spans="1:7" ht="8.25" customHeight="1" x14ac:dyDescent="0.25">
      <c r="B69" s="40"/>
      <c r="C69" s="71"/>
      <c r="D69" s="71"/>
      <c r="E69" s="45"/>
      <c r="F69" s="54"/>
      <c r="G69" s="52"/>
    </row>
    <row r="70" spans="1:7" ht="15" customHeight="1" x14ac:dyDescent="0.25">
      <c r="B70" s="40"/>
      <c r="C70" s="70" t="s">
        <v>45</v>
      </c>
      <c r="D70" s="70"/>
      <c r="E70" s="48">
        <f>E33+E38+E49+E54+E61+E67</f>
        <v>1636053.53</v>
      </c>
      <c r="F70" s="59">
        <f>F33+F38+F49+F54+F61+F67</f>
        <v>7356229.7200000007</v>
      </c>
      <c r="G70" s="52"/>
    </row>
    <row r="71" spans="1:7" x14ac:dyDescent="0.25">
      <c r="B71" s="40"/>
      <c r="C71" s="71"/>
      <c r="D71" s="71"/>
      <c r="E71" s="47"/>
      <c r="F71" s="56"/>
      <c r="G71" s="52"/>
    </row>
    <row r="72" spans="1:7" ht="15" customHeight="1" x14ac:dyDescent="0.25">
      <c r="B72" s="40"/>
      <c r="C72" s="70" t="s">
        <v>56</v>
      </c>
      <c r="D72" s="70"/>
      <c r="E72" s="48">
        <f>E30-E70</f>
        <v>163946.46999999997</v>
      </c>
      <c r="F72" s="59">
        <f>F30-F70</f>
        <v>-134724.21000000089</v>
      </c>
      <c r="G72" s="52"/>
    </row>
    <row r="73" spans="1:7" x14ac:dyDescent="0.25">
      <c r="B73" s="41"/>
      <c r="C73" s="66"/>
      <c r="D73" s="66"/>
      <c r="E73" s="49"/>
      <c r="F73" s="49"/>
      <c r="G73" s="60"/>
    </row>
    <row r="74" spans="1:7" x14ac:dyDescent="0.25">
      <c r="B74" s="1"/>
      <c r="C74" s="6"/>
      <c r="D74" s="6"/>
      <c r="E74" s="7"/>
      <c r="F74" s="7"/>
      <c r="G74" s="1"/>
    </row>
    <row r="75" spans="1:7" x14ac:dyDescent="0.25">
      <c r="C75" s="68" t="s">
        <v>51</v>
      </c>
      <c r="D75" s="68"/>
      <c r="E75" s="68"/>
      <c r="F75" s="68"/>
      <c r="G75" s="6"/>
    </row>
    <row r="76" spans="1:7" x14ac:dyDescent="0.25">
      <c r="C76" s="68"/>
      <c r="D76" s="68"/>
      <c r="E76" s="68"/>
      <c r="F76" s="68"/>
    </row>
    <row r="77" spans="1:7" x14ac:dyDescent="0.25">
      <c r="C77" s="23"/>
      <c r="D77" s="6"/>
      <c r="E77" s="10"/>
      <c r="F77" s="7"/>
    </row>
    <row r="78" spans="1:7" hidden="1" x14ac:dyDescent="0.25">
      <c r="C78" s="23"/>
      <c r="D78" s="8"/>
      <c r="E78" s="67"/>
      <c r="F78" s="67"/>
      <c r="G78" s="67"/>
    </row>
    <row r="79" spans="1:7" ht="24" hidden="1" customHeight="1" x14ac:dyDescent="0.25">
      <c r="C79" s="21"/>
      <c r="D79" s="11"/>
      <c r="E79" s="69"/>
      <c r="F79" s="69"/>
      <c r="G79" s="11"/>
    </row>
    <row r="80" spans="1:7" ht="15" customHeight="1" x14ac:dyDescent="0.25">
      <c r="C80" s="27" t="s">
        <v>59</v>
      </c>
      <c r="D80" s="11"/>
      <c r="E80" s="73" t="s">
        <v>61</v>
      </c>
      <c r="F80" s="73"/>
      <c r="G80" s="74"/>
    </row>
    <row r="81" spans="1:8" ht="15" customHeight="1" x14ac:dyDescent="0.25">
      <c r="C81" s="28" t="s">
        <v>60</v>
      </c>
      <c r="E81" s="63" t="s">
        <v>62</v>
      </c>
      <c r="F81" s="63"/>
      <c r="G81" s="64"/>
    </row>
    <row r="82" spans="1:8" ht="30" customHeight="1" x14ac:dyDescent="0.25">
      <c r="C82" s="22"/>
      <c r="E82" s="62"/>
      <c r="F82" s="62"/>
    </row>
    <row r="83" spans="1:8" s="29" customFormat="1" ht="15" customHeight="1" x14ac:dyDescent="0.2">
      <c r="A83" s="30"/>
      <c r="C83" s="32"/>
      <c r="E83" s="61"/>
      <c r="F83" s="62"/>
      <c r="G83" s="62"/>
      <c r="H83" s="31"/>
    </row>
    <row r="84" spans="1:8" s="34" customFormat="1" ht="22.15" customHeight="1" x14ac:dyDescent="0.2">
      <c r="A84" s="33"/>
      <c r="C84" s="32"/>
      <c r="E84" s="61"/>
      <c r="F84" s="62"/>
      <c r="G84" s="62"/>
      <c r="H84" s="35"/>
    </row>
    <row r="85" spans="1:8" s="34" customFormat="1" ht="22.15" customHeight="1" x14ac:dyDescent="0.2">
      <c r="A85" s="33"/>
      <c r="C85" s="32"/>
      <c r="E85" s="32"/>
      <c r="F85" s="26"/>
      <c r="G85" s="26"/>
      <c r="H85" s="35"/>
    </row>
    <row r="86" spans="1:8" s="34" customFormat="1" ht="15" customHeight="1" x14ac:dyDescent="0.2">
      <c r="A86" s="33"/>
      <c r="C86" s="32"/>
      <c r="E86" s="61"/>
      <c r="F86" s="62"/>
      <c r="G86" s="62"/>
      <c r="H86" s="35"/>
    </row>
    <row r="87" spans="1:8" s="34" customFormat="1" ht="22.15" customHeight="1" x14ac:dyDescent="0.2">
      <c r="A87" s="33"/>
      <c r="C87" s="32"/>
      <c r="E87" s="61"/>
      <c r="F87" s="62"/>
      <c r="G87" s="62"/>
      <c r="H87" s="35"/>
    </row>
    <row r="88" spans="1:8" ht="29.25" hidden="1" customHeight="1" x14ac:dyDescent="0.25">
      <c r="C88" s="24"/>
      <c r="E88" s="65"/>
      <c r="F88" s="65"/>
    </row>
    <row r="89" spans="1:8" hidden="1" x14ac:dyDescent="0.25">
      <c r="C89" s="24"/>
      <c r="E89" s="62"/>
      <c r="F89" s="62"/>
    </row>
    <row r="90" spans="1:8" ht="24" hidden="1" customHeight="1" x14ac:dyDescent="0.25">
      <c r="C90" s="24"/>
      <c r="E90" s="62"/>
      <c r="F90" s="62"/>
    </row>
    <row r="117" x14ac:dyDescent="0.25"/>
    <row r="118" x14ac:dyDescent="0.25"/>
  </sheetData>
  <mergeCells count="84">
    <mergeCell ref="C2:F2"/>
    <mergeCell ref="C3:F3"/>
    <mergeCell ref="C4:F4"/>
    <mergeCell ref="C5:F5"/>
    <mergeCell ref="C6:F6"/>
    <mergeCell ref="C19:D19"/>
    <mergeCell ref="C8:D8"/>
    <mergeCell ref="C11:D11"/>
    <mergeCell ref="C25:D25"/>
    <mergeCell ref="C26:D26"/>
    <mergeCell ref="C20:D20"/>
    <mergeCell ref="C13:D13"/>
    <mergeCell ref="C15:D15"/>
    <mergeCell ref="C16:D16"/>
    <mergeCell ref="C31:D31"/>
    <mergeCell ref="C9:D9"/>
    <mergeCell ref="C10:D10"/>
    <mergeCell ref="C17:D17"/>
    <mergeCell ref="C18:D18"/>
    <mergeCell ref="C22:D22"/>
    <mergeCell ref="C12:D12"/>
    <mergeCell ref="C14:D14"/>
    <mergeCell ref="C23:D23"/>
    <mergeCell ref="C24:D24"/>
    <mergeCell ref="C21:D2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58:D58"/>
    <mergeCell ref="C46:D46"/>
    <mergeCell ref="C47:D47"/>
    <mergeCell ref="C48:D48"/>
    <mergeCell ref="C49:D49"/>
    <mergeCell ref="C50:D50"/>
    <mergeCell ref="C51:D51"/>
    <mergeCell ref="C71:D71"/>
    <mergeCell ref="C70:D70"/>
    <mergeCell ref="C68:D68"/>
    <mergeCell ref="C69:D69"/>
    <mergeCell ref="C52:D52"/>
    <mergeCell ref="C53:D53"/>
    <mergeCell ref="C54:D54"/>
    <mergeCell ref="C55:D55"/>
    <mergeCell ref="C56:D56"/>
    <mergeCell ref="C57:D57"/>
    <mergeCell ref="C64:D64"/>
    <mergeCell ref="C65:D65"/>
    <mergeCell ref="C66:D66"/>
    <mergeCell ref="C67:D67"/>
    <mergeCell ref="E80:G80"/>
    <mergeCell ref="C59:D59"/>
    <mergeCell ref="C60:D60"/>
    <mergeCell ref="C61:D61"/>
    <mergeCell ref="C62:D62"/>
    <mergeCell ref="C63:D63"/>
    <mergeCell ref="C73:D73"/>
    <mergeCell ref="E78:G78"/>
    <mergeCell ref="C75:F76"/>
    <mergeCell ref="E79:F79"/>
    <mergeCell ref="E83:G83"/>
    <mergeCell ref="C72:D72"/>
    <mergeCell ref="E84:G84"/>
    <mergeCell ref="E81:G81"/>
    <mergeCell ref="E82:F82"/>
    <mergeCell ref="E88:F88"/>
    <mergeCell ref="E89:F89"/>
    <mergeCell ref="E90:F90"/>
    <mergeCell ref="E86:G86"/>
    <mergeCell ref="E87:G87"/>
  </mergeCells>
  <phoneticPr fontId="0" type="noConversion"/>
  <printOptions horizontalCentered="1"/>
  <pageMargins left="0.31496062992125984" right="0.31496062992125984" top="0.35433070866141736" bottom="0.35433070866141736" header="0" footer="0"/>
  <pageSetup paperSize="238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Administracion</cp:lastModifiedBy>
  <cp:lastPrinted>2024-04-24T22:58:25Z</cp:lastPrinted>
  <dcterms:created xsi:type="dcterms:W3CDTF">2014-09-04T17:23:24Z</dcterms:created>
  <dcterms:modified xsi:type="dcterms:W3CDTF">2024-04-26T17:36:48Z</dcterms:modified>
</cp:coreProperties>
</file>