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3T 2024\ESCANEO TERCER TRIMESTRE 2024 PARA TESORERIA\"/>
    </mc:Choice>
  </mc:AlternateContent>
  <xr:revisionPtr revIDLastSave="0" documentId="13_ncr:1_{16889E92-43EA-47B4-9487-4676EB03A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4" sheetId="7" r:id="rId1"/>
  </sheets>
  <definedNames>
    <definedName name="_xlnm.Print_Area" localSheetId="0">'3T 2024'!$B$1:$J$82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7" l="1"/>
  <c r="C37" i="7" l="1"/>
  <c r="C73" i="7" l="1"/>
  <c r="C75" i="7" s="1"/>
  <c r="C68" i="7"/>
  <c r="C70" i="7" s="1"/>
  <c r="C50" i="7"/>
  <c r="C65" i="7" s="1"/>
  <c r="C48" i="7"/>
  <c r="C46" i="7"/>
  <c r="C44" i="7"/>
  <c r="C42" i="7"/>
  <c r="C40" i="7"/>
</calcChain>
</file>

<file path=xl/sharedStrings.xml><?xml version="1.0" encoding="utf-8"?>
<sst xmlns="http://schemas.openxmlformats.org/spreadsheetml/2006/main" count="261" uniqueCount="110">
  <si>
    <t>METAS</t>
  </si>
  <si>
    <t>BENEFICIARIOS</t>
  </si>
  <si>
    <t>ENTIDAD</t>
  </si>
  <si>
    <t>LOCALIDAD</t>
  </si>
  <si>
    <t>CAMPECHE</t>
  </si>
  <si>
    <t>HECELCHAKÁN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</si>
  <si>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</si>
  <si>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</si>
  <si>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</si>
  <si>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</si>
  <si>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</si>
  <si>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</si>
  <si>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</si>
  <si>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SERVICIO DE ENERGÍA ELÉCTRICA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</si>
  <si>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</si>
  <si>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 xml:space="preserve">PAGOS </t>
  </si>
  <si>
    <t xml:space="preserve">SERVICIO DE ARRENDAMIENTO PURO SIN OPCIÓN DE COMPRA DE VEHÍCULOS  PARA SUPERVISIÓN DE OBRAS </t>
  </si>
  <si>
    <t>TOTAL FOPET</t>
  </si>
  <si>
    <t>POCBOC</t>
  </si>
  <si>
    <t>PAGO DE ENERGÍA ELECTRICA</t>
  </si>
  <si>
    <t>SERV</t>
  </si>
  <si>
    <t>ADQUISICIÓN DE PAVOS</t>
  </si>
  <si>
    <t>EVALUACIONES EXTERNAS</t>
  </si>
  <si>
    <t>EVALUACION ES DEL RAMO 33</t>
  </si>
  <si>
    <t>TOTAL FAISMUN:</t>
  </si>
  <si>
    <t>1 CONTRATO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</si>
  <si>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</si>
  <si>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</si>
  <si>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</si>
  <si>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</si>
  <si>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</si>
  <si>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PRESTACIÓN DE SERVICIOS PROFESIONALES DE ASESORÍA JURÍDICA PARA EL H. AYUNTAMIENTO DE HECELCHAKÁN</t>
  </si>
  <si>
    <t>SERVICIOS JURÍDICOS ESPECIALIZADOS PARA EL H. AYUNTAMIENTO DE HECELCHAKÁN</t>
  </si>
  <si>
    <t>AMORTIZACIÓN DE LA DEUDA INTERNA CON INSTITUCIONES DE CRÉDITO</t>
  </si>
  <si>
    <t>N/A</t>
  </si>
  <si>
    <t>POMUCH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</si>
  <si>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</si>
  <si>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</si>
  <si>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TOTAL FOPET ADEFAS 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</si>
  <si>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</si>
  <si>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REHABILITACIÓN DE PAVIMENTACIÓN CON DOBLE RIEGO DE SELLO EN LA CALLE DIECISIETE ENTRE DOCE Y DIEZ A, CALLE DIEZ A ENTRE DIECISIETE Y QUINCE Y CALLE QUINCE POR DOCE EN HECELCHAKAN LOCALIDAD POMUCH BARRIO SAN PEDRO I</t>
  </si>
  <si>
    <t>REHABILITACIÓN DE PAVIMENTACIÓN CON DOBLE RIEGO DE SELLO EN LA CALLE SIN NÚMERO CAMPO DE LOS LOBOS POR LA CINCO EN HECELCHAKÁN LOCALIDAD POMUCH BARRIO VILLA LUCRECIA</t>
  </si>
  <si>
    <t>REHABILITACIÓN DE PAVIMENTACIÓN CON DOBLE RIEGO DE SELLO EN LA CALLE CATORCE ENTRE QUINCE A Y DIECISIETE EN HECELCHAKÁN LOCALIDAD POMUCH BARRIO SAN JERÓNIMO</t>
  </si>
  <si>
    <t>2703.20 M2</t>
  </si>
  <si>
    <t>4548.80 M2</t>
  </si>
  <si>
    <t>1150 M2</t>
  </si>
  <si>
    <t>874.90 M2</t>
  </si>
  <si>
    <t>REHABILITACIÓN DE PAVIMENTACION CON DOBLE RIEGO DE SELLO EN LA CALLE UNO POR TRES, CALLE CUATRO ENTRE UNO Y SIETE, CALLE NUEVE ENTRE  CUATRO Y SIETE Y CALLE NUEVE POR SIETE EN HECELCHAKÁN LOCALIDAD DZITNUP</t>
  </si>
  <si>
    <t>DZITNUP</t>
  </si>
  <si>
    <t>5020.6M2</t>
  </si>
  <si>
    <t>UNIFORMES</t>
  </si>
  <si>
    <t>DOTACIÓN DE UNIFORMES PARA EL PERSONAL DE LA POLICÍA MUNICIPAL, PROTECCIÓN CIVIL, ENFERMERÍA Y BOMBEROS EN EL MUNICIPIO DE HECELCHAKÁN</t>
  </si>
  <si>
    <t>FERTILIZANTES</t>
  </si>
  <si>
    <t>ADQUISICIÓN DE FERTILIZANTE DAP-18-46-00 PARA LOS CAMPOS AGRICOLAS DE HECELCHAKÁN, EN EL MUNICIPIO DE HECELCHAKÁN</t>
  </si>
  <si>
    <t>REHABILITACIÓN DE CAMINO SACA COSECHAS EN HECELCHAKÁN, LOCALIDAD CUMPICH ZONA DE PRODUCCIÓN JOON SUUK</t>
  </si>
  <si>
    <t>REHABILITACIÓN DE CAMINO SACA COSECHAS EN HECELCHAKÁN ZONA DE PRODUCCIÓN RUMBO A YALNON</t>
  </si>
  <si>
    <t>COSNTRUCCIÓN DE ALUMBRADO PÚBLICO EN HECELCHAKÁN, LOCALIDAD POCBOC</t>
  </si>
  <si>
    <t>REHABILITACIÓN DE CAMINO SACA COSECHAS EN HECELCHAKÁN, ZONA DE PRODUCCIÓN JUM PETS KIIN TRAMO 2</t>
  </si>
  <si>
    <t>CUMPICH</t>
  </si>
  <si>
    <t>2800ML</t>
  </si>
  <si>
    <t>4000ML</t>
  </si>
  <si>
    <t>3000ML</t>
  </si>
  <si>
    <t>1200ML</t>
  </si>
  <si>
    <t>CONTRUCCIÓN DE TECHADO EN ÁREA DE IMPARTICIÓN DE EDUCACIÓN FÍSICA EN LA ESCUELA SECUNDARIA GENERAL NO.12 EN HECELCHAKÁN, LOCALIDAD POMUCH BARRIO VILLALUCRECIA</t>
  </si>
  <si>
    <t>699.49M2</t>
  </si>
  <si>
    <t>CONSTRUCCIÓN DE TECHO FIRME EN HECELCHAKÁN, LOCALIDAD POCBOC</t>
  </si>
  <si>
    <t>672.76M2</t>
  </si>
  <si>
    <t>COSNTRUCCIÓN DE 3 CUARTO DORMITORIO PARA BENEFICIAR A LAS AGEB 0448 Y 0467 EN HECELCHAKÁN, LOCALIDAD HECELCHAKÁN BARRIO LA CONQUISTA</t>
  </si>
  <si>
    <t>69M2</t>
  </si>
  <si>
    <t>295.35M2</t>
  </si>
  <si>
    <t>CONSTRUCCIÓN DE 10 CUARTOS  DORMITORIO PARA BENEFICIAR A LAS AGEB  0429 Y 0255 EN HECELCHAKÁN LOCALIDAD HECELCHAKAN BARRIO  SAN ANTONIO</t>
  </si>
  <si>
    <t>CONSTRUCCIÓN DE 4 CUARTOS DORMITORIO PARA BENEFICIAR A LA AGEB 0274, 0433 Y 026A EN HECELCHAKÁN LOCALIDAD HECELCHAKAN BARRIO SAN FRANCISCO .</t>
  </si>
  <si>
    <t>CONSTRUCCIÓN DE TECHO FIRME PARA BENEFICIAR A LAS AGEBS 0448 Y 0467 EN HECELCHAKÁN LOCALIDAD HECELCHAKAN BARRIO  LA CONQUISTA Y SAN ANTONIO.</t>
  </si>
  <si>
    <t>CONSTRUCCIÓN DE TECHO FIRME PARA BENEFICIAR A LAS AGEBS 0289 Y 0452 EN HECELCHAKÁN LOCALIDAD HECELCHAKAN BARRIO  SAN JUAN.</t>
  </si>
  <si>
    <t>CONSTRUCCIÓN DE TECHO FIRME PARA BENEFICIAR A LAS AGEBS 0429 Y 0255 EN HECELCHAKÁN LOCALIDAD HECELCHAKAN BARRIO  SAN ANTONIO</t>
  </si>
  <si>
    <t>230M2</t>
  </si>
  <si>
    <t>92M2</t>
  </si>
  <si>
    <t>112.76M2</t>
  </si>
  <si>
    <t>275.20M2</t>
  </si>
  <si>
    <t>191.52M2</t>
  </si>
  <si>
    <t>UBICACIÓN</t>
  </si>
  <si>
    <t>MONTOS QUE RECIBAN, OBRAS Y ACCIONES A REALIZAR CON EL FAISMUN 2024:</t>
  </si>
  <si>
    <t>MONTOS QUE RECIBAN, OBRAS Y ACCIONES A REALIZAR CON EL FORTAMUN 2024:</t>
  </si>
  <si>
    <t>MONTOS QUE RECIBAN, OBRAS Y ACCIONES A REALIZAR CON EL FOPET 2024:</t>
  </si>
  <si>
    <t>MONTOS QUE RECIBAN, OBRAS Y ACCIONES A REALIZAR CON EL FOPET ADEFAS 2023:</t>
  </si>
  <si>
    <t>Programas y Proyectos de Inversión al Tercer Trimestre 2024                                                                                                                         (Del 01 de enero al 30 de septiembre de 2024)</t>
  </si>
  <si>
    <t>REHABILITACIÓN DE CAMINO SACACOSECHAS EN HECELCHAKÁN ACCESO A LA ZONA DE PRODUCCIÓN XCOMBEC</t>
  </si>
  <si>
    <t>REHABILITACIÓN DE CAMINO SACACOSECHAS EN HECELCHAKÁN, ZONA DE PRODUCCIÓN KAKA XNUUK</t>
  </si>
  <si>
    <t>REHABILITACIÓN DE CAMINO SACACOSECHAS EN HECELCHAKÁN, ZONA DE PRODUCCIÓN EL ROBLE</t>
  </si>
  <si>
    <t>REHABILITACIÓN DE CAMINO SACACOSECHAS EN HECELCHAKÁN , ZONA DE PRODUCCIÓN POZO 9 LOCALIDAD BLANCA FLOR</t>
  </si>
  <si>
    <t>REHABILITACIÓN DE CAMINO SACACOSECHAS EN HECELCHAKÁN LOCALIDAD BLANCA FLOR, ZONA DE PRODUCCIÓN XCOMBEC RUMBO A LOS MANGOS</t>
  </si>
  <si>
    <t>REHABILITACIÓN DE CAMINO SACACOSECHAS EN HECELCHAKÁN LOCALIDAD BLANCA FLOR, ZONA DE PRODUCCIÓN XCOMBEC RUMBO A CAMPO LOS CULTIVOS</t>
  </si>
  <si>
    <t>BLANCA FLOR</t>
  </si>
  <si>
    <t>2100ML</t>
  </si>
  <si>
    <t>1000ML</t>
  </si>
  <si>
    <t>5250M2</t>
  </si>
  <si>
    <t>5000M2</t>
  </si>
  <si>
    <t>20000M2</t>
  </si>
  <si>
    <t>CONSTRUCCIÓN DE TECHADO EN ÁREA DE IMPARTICIÓN DE EDUCACIÓN FÍSICA EN LA ESCUELA PRIMARIA  ESTADO DE CHIAPAS EN HECELCHAKÁN LOCALIDAD HECELCHAKÁN</t>
  </si>
  <si>
    <t>4066.76M2</t>
  </si>
  <si>
    <t>CONSTRUCCIÓN DE 13 CUARTOS DORMITORIO PARA BENEFICIAR A LAS AGEB 0289 Y 0452 EN HECELCHAKÁN, LOCALIDAD HECELCHAKÁN BARRIO SAN JUAN Y LA CONQUISTA</t>
  </si>
  <si>
    <t>DESPENSAS</t>
  </si>
  <si>
    <t>PROGRAMA DE APOYO DE DESPENSAS PARA EL MUNICIPIO DE HECELCHAKÁN</t>
  </si>
  <si>
    <t>ADQUISICIÓN DE LIBROS</t>
  </si>
  <si>
    <t>ADQUISICIÓN DE ELABORACIÓN, EDICIÓN, IMPRESIÓN Y EMPASTADO DE LIBROS DEL 3ER INFORME DE GOBIERNO MUNICIPAL DE HECELCHAKÁN</t>
  </si>
  <si>
    <t>SEGURIDAD PÚBLICA</t>
  </si>
  <si>
    <t>DOTACIÓN DE EQUIPO DE CONTINGENCIA PARA LOS POLICÍAS DEL MUNICIPIO DE HECELCHAKÁN</t>
  </si>
  <si>
    <t>ADQUISICIÓN DE LLANTAS PARA EL PROGRAMA DE SEGURIDAD PÚBLICA, EN EL MUNICIPIO DE HECELCHAKÁN</t>
  </si>
  <si>
    <t>SUMINISTRO Y COLOCACIÓN DE SEMÁFOROS EN LA LOCALIDAD DE HECELCHAKÁN, MUNICIPIO DE HECELCHAKÁN</t>
  </si>
  <si>
    <t>1 CONTRATO 1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</si>
</sst>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6" fillId="0" borderId="0" xfId="2" applyFont="1" applyAlignment="1">
      <alignment horizontal="center" vertical="center" wrapText="1"/>
    </xf>
    <xf numFmtId="44" fontId="16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0" fillId="0" borderId="1" xfId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/>
    </xf>
    <xf numFmtId="44" fontId="21" fillId="0" borderId="0" xfId="0" applyNumberFormat="1" applyFont="1"/>
    <xf numFmtId="44" fontId="19" fillId="2" borderId="1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8" fillId="0" borderId="4" xfId="2" applyNumberFormat="1" applyFont="1" applyBorder="1" applyAlignment="1">
      <alignment vertical="center" wrapText="1"/>
    </xf>
    <xf numFmtId="0" fontId="19" fillId="2" borderId="1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9" fillId="3" borderId="3" xfId="1" applyFont="1" applyFill="1" applyBorder="1" applyAlignment="1">
      <alignment vertical="center" wrapText="1"/>
    </xf>
    <xf numFmtId="44" fontId="19" fillId="3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164" fontId="20" fillId="0" borderId="4" xfId="2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23" fillId="0" borderId="0" xfId="2" applyFont="1" applyAlignment="1">
      <alignment vertical="center" wrapText="1"/>
    </xf>
    <xf numFmtId="8" fontId="20" fillId="0" borderId="1" xfId="1" applyNumberFormat="1" applyFont="1" applyFill="1" applyBorder="1" applyAlignment="1">
      <alignment vertical="center"/>
    </xf>
    <xf numFmtId="8" fontId="20" fillId="0" borderId="1" xfId="0" applyNumberFormat="1" applyFont="1" applyBorder="1" applyAlignment="1">
      <alignment vertical="center"/>
    </xf>
    <xf numFmtId="44" fontId="2" fillId="0" borderId="0" xfId="2" applyNumberFormat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44" fontId="11" fillId="3" borderId="5" xfId="2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44" fontId="11" fillId="3" borderId="7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9" fillId="3" borderId="15" xfId="2" applyFont="1" applyFill="1" applyBorder="1" applyAlignment="1">
      <alignment horizontal="center" vertical="center" wrapText="1"/>
    </xf>
    <xf numFmtId="0" fontId="19" fillId="3" borderId="16" xfId="2" applyFont="1" applyFill="1" applyBorder="1" applyAlignment="1">
      <alignment horizontal="center" vertical="center" wrapText="1"/>
    </xf>
    <xf numFmtId="0" fontId="19" fillId="3" borderId="17" xfId="2" applyFont="1" applyFill="1" applyBorder="1" applyAlignment="1">
      <alignment horizontal="center" vertical="center" wrapText="1"/>
    </xf>
    <xf numFmtId="0" fontId="19" fillId="3" borderId="18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9" xfId="2" applyFont="1" applyFill="1" applyBorder="1" applyAlignment="1">
      <alignment horizontal="center" vertical="center" wrapText="1"/>
    </xf>
    <xf numFmtId="0" fontId="19" fillId="3" borderId="13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4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882693</xdr:colOff>
      <xdr:row>0</xdr:row>
      <xdr:rowOff>256309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C2FCB5D0-6EF2-4915-AD80-6D24D3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93" y="256309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7</xdr:col>
      <xdr:colOff>404379</xdr:colOff>
      <xdr:row>0</xdr:row>
      <xdr:rowOff>207819</xdr:rowOff>
    </xdr:from>
    <xdr:to>
      <xdr:col>9</xdr:col>
      <xdr:colOff>260391</xdr:colOff>
      <xdr:row>2</xdr:row>
      <xdr:rowOff>692728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6ABDA-C0E5-49FB-98BA-35F6CCB8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8529" y="207819"/>
          <a:ext cx="1389537" cy="1207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78F7-F5FD-4A07-8B87-93989BD094B3}">
  <sheetPr>
    <pageSetUpPr fitToPage="1"/>
  </sheetPr>
  <dimension ref="B1:N84"/>
  <sheetViews>
    <sheetView tabSelected="1" zoomScale="90" zoomScaleNormal="90" workbookViewId="0">
      <selection activeCell="B10" sqref="B10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28.85546875" style="11" customWidth="1"/>
    <col min="4" max="4" width="18.28515625" style="11" customWidth="1"/>
    <col min="5" max="5" width="22" style="11" customWidth="1"/>
    <col min="6" max="6" width="22.7109375" style="11" customWidth="1"/>
    <col min="7" max="7" width="15.5703125" style="11" customWidth="1"/>
    <col min="8" max="8" width="12" style="11" customWidth="1"/>
    <col min="9" max="9" width="11" style="11" customWidth="1"/>
    <col min="10" max="10" width="11.28515625" style="11" customWidth="1"/>
    <col min="11" max="11" width="11.7109375" style="11" bestFit="1" customWidth="1"/>
    <col min="12" max="12" width="15.7109375" style="11" bestFit="1" customWidth="1"/>
    <col min="13" max="13" width="11.42578125" style="11"/>
    <col min="14" max="14" width="14.85546875" style="11" bestFit="1" customWidth="1"/>
    <col min="15" max="16384" width="11.42578125" style="11"/>
  </cols>
  <sheetData>
    <row r="1" spans="2:10" s="1" customFormat="1" ht="45" customHeight="1">
      <c r="B1" s="65" t="s">
        <v>9</v>
      </c>
      <c r="C1" s="65"/>
      <c r="D1" s="65"/>
      <c r="E1" s="65"/>
      <c r="F1" s="65"/>
      <c r="G1" s="65"/>
      <c r="H1" s="65"/>
      <c r="I1" s="65"/>
      <c r="J1" s="65"/>
    </row>
    <row r="2" spans="2:10" s="1" customFormat="1" ht="12" customHeight="1">
      <c r="B2" s="66"/>
      <c r="C2" s="66"/>
      <c r="D2" s="66"/>
      <c r="E2" s="66"/>
      <c r="F2" s="66"/>
      <c r="G2" s="66"/>
      <c r="H2" s="66"/>
      <c r="I2" s="66"/>
      <c r="J2" s="66"/>
    </row>
    <row r="3" spans="2:10" s="1" customFormat="1" ht="57" customHeight="1">
      <c r="B3" s="67" t="s">
        <v>85</v>
      </c>
      <c r="C3" s="67"/>
      <c r="D3" s="67"/>
      <c r="E3" s="67"/>
      <c r="F3" s="67"/>
      <c r="G3" s="67"/>
      <c r="H3" s="67"/>
      <c r="I3" s="67"/>
      <c r="J3" s="67"/>
    </row>
    <row r="4" spans="2:10" s="1" customFormat="1" ht="24" customHeight="1">
      <c r="B4" s="30"/>
      <c r="C4" s="30"/>
      <c r="D4" s="30"/>
      <c r="E4" s="30"/>
      <c r="F4" s="30"/>
      <c r="G4" s="30"/>
      <c r="H4" s="30"/>
      <c r="I4" s="30"/>
      <c r="J4" s="30"/>
    </row>
    <row r="5" spans="2:10" s="1" customFormat="1" ht="34.5" customHeight="1">
      <c r="E5" s="54" t="s">
        <v>81</v>
      </c>
      <c r="F5" s="54"/>
      <c r="G5" s="54"/>
      <c r="H5" s="68">
        <v>58298821</v>
      </c>
      <c r="I5" s="68"/>
      <c r="J5" s="68"/>
    </row>
    <row r="6" spans="2:10" s="1" customFormat="1" ht="34.5" customHeight="1">
      <c r="F6" s="17"/>
      <c r="G6" s="17"/>
      <c r="H6" s="18"/>
      <c r="I6" s="18"/>
    </row>
    <row r="7" spans="2:10" s="1" customFormat="1" ht="34.5" customHeight="1">
      <c r="B7" s="69" t="s">
        <v>10</v>
      </c>
      <c r="C7" s="69" t="s">
        <v>11</v>
      </c>
      <c r="D7" s="69" t="s">
        <v>80</v>
      </c>
      <c r="E7" s="69"/>
      <c r="F7" s="70"/>
      <c r="G7" s="69" t="s">
        <v>0</v>
      </c>
      <c r="H7" s="77" t="s">
        <v>1</v>
      </c>
      <c r="I7" s="78"/>
      <c r="J7" s="79"/>
    </row>
    <row r="8" spans="2:10" s="1" customFormat="1" ht="30.75" customHeight="1">
      <c r="B8" s="69"/>
      <c r="C8" s="69"/>
      <c r="D8" s="86" t="s">
        <v>2</v>
      </c>
      <c r="E8" s="88" t="s">
        <v>12</v>
      </c>
      <c r="F8" s="90" t="s">
        <v>3</v>
      </c>
      <c r="G8" s="69"/>
      <c r="H8" s="80"/>
      <c r="I8" s="81"/>
      <c r="J8" s="82"/>
    </row>
    <row r="9" spans="2:10" s="1" customFormat="1" ht="26.25" customHeight="1" thickBot="1">
      <c r="B9" s="69"/>
      <c r="C9" s="69"/>
      <c r="D9" s="87"/>
      <c r="E9" s="89"/>
      <c r="F9" s="91"/>
      <c r="G9" s="69"/>
      <c r="H9" s="83"/>
      <c r="I9" s="84"/>
      <c r="J9" s="85"/>
    </row>
    <row r="10" spans="2:10" s="5" customFormat="1" ht="51" customHeight="1">
      <c r="B10" s="41" t="s">
        <v>16</v>
      </c>
      <c r="C10" s="52">
        <v>1429111.46</v>
      </c>
      <c r="D10" s="3" t="s">
        <v>4</v>
      </c>
      <c r="E10" s="3" t="s">
        <v>5</v>
      </c>
      <c r="F10" s="3" t="s">
        <v>5</v>
      </c>
      <c r="G10" s="53" t="s">
        <v>20</v>
      </c>
      <c r="H10" s="71" t="s">
        <v>34</v>
      </c>
      <c r="I10" s="72"/>
      <c r="J10" s="73"/>
    </row>
    <row r="11" spans="2:10" s="5" customFormat="1" ht="51" customHeight="1">
      <c r="B11" s="4" t="s">
        <v>57</v>
      </c>
      <c r="C11" s="31">
        <v>1851155.65</v>
      </c>
      <c r="D11" s="3" t="s">
        <v>4</v>
      </c>
      <c r="E11" s="3" t="s">
        <v>5</v>
      </c>
      <c r="F11" s="3" t="s">
        <v>48</v>
      </c>
      <c r="G11" s="3" t="s">
        <v>59</v>
      </c>
      <c r="H11" s="74">
        <v>150</v>
      </c>
      <c r="I11" s="75"/>
      <c r="J11" s="76"/>
    </row>
    <row r="12" spans="2:10" s="5" customFormat="1" ht="51" customHeight="1">
      <c r="B12" s="4" t="s">
        <v>54</v>
      </c>
      <c r="C12" s="31">
        <v>2406304</v>
      </c>
      <c r="D12" s="3" t="s">
        <v>4</v>
      </c>
      <c r="E12" s="3" t="s">
        <v>5</v>
      </c>
      <c r="F12" s="3" t="s">
        <v>58</v>
      </c>
      <c r="G12" s="3" t="s">
        <v>60</v>
      </c>
      <c r="H12" s="74">
        <v>200</v>
      </c>
      <c r="I12" s="75"/>
      <c r="J12" s="76"/>
    </row>
    <row r="13" spans="2:10" s="5" customFormat="1" ht="51" customHeight="1">
      <c r="B13" s="4" t="s">
        <v>56</v>
      </c>
      <c r="C13" s="31">
        <v>2230709.75</v>
      </c>
      <c r="D13" s="3" t="s">
        <v>4</v>
      </c>
      <c r="E13" s="3" t="s">
        <v>5</v>
      </c>
      <c r="F13" s="3" t="s">
        <v>18</v>
      </c>
      <c r="G13" s="3" t="s">
        <v>62</v>
      </c>
      <c r="H13" s="74">
        <v>1825</v>
      </c>
      <c r="I13" s="75"/>
      <c r="J13" s="76"/>
    </row>
    <row r="14" spans="2:10" s="5" customFormat="1" ht="51" customHeight="1">
      <c r="B14" s="4" t="s">
        <v>55</v>
      </c>
      <c r="C14" s="31">
        <v>2079732.54</v>
      </c>
      <c r="D14" s="3" t="s">
        <v>4</v>
      </c>
      <c r="E14" s="3" t="s">
        <v>5</v>
      </c>
      <c r="F14" s="3" t="s">
        <v>18</v>
      </c>
      <c r="G14" s="3" t="s">
        <v>61</v>
      </c>
      <c r="H14" s="74">
        <v>200</v>
      </c>
      <c r="I14" s="75"/>
      <c r="J14" s="76"/>
    </row>
    <row r="15" spans="2:10" s="5" customFormat="1" ht="51" customHeight="1">
      <c r="B15" s="4" t="s">
        <v>86</v>
      </c>
      <c r="C15" s="31">
        <v>1386942.69</v>
      </c>
      <c r="D15" s="3" t="s">
        <v>4</v>
      </c>
      <c r="E15" s="3" t="s">
        <v>5</v>
      </c>
      <c r="F15" s="3" t="s">
        <v>5</v>
      </c>
      <c r="G15" s="3" t="s">
        <v>93</v>
      </c>
      <c r="H15" s="74">
        <v>150</v>
      </c>
      <c r="I15" s="75"/>
      <c r="J15" s="76"/>
    </row>
    <row r="16" spans="2:10" s="5" customFormat="1" ht="51" customHeight="1">
      <c r="B16" s="4" t="s">
        <v>87</v>
      </c>
      <c r="C16" s="31">
        <v>660448.9</v>
      </c>
      <c r="D16" s="3" t="s">
        <v>4</v>
      </c>
      <c r="E16" s="3" t="s">
        <v>5</v>
      </c>
      <c r="F16" s="3" t="s">
        <v>5</v>
      </c>
      <c r="G16" s="3" t="s">
        <v>94</v>
      </c>
      <c r="H16" s="74">
        <v>200</v>
      </c>
      <c r="I16" s="75"/>
      <c r="J16" s="76"/>
    </row>
    <row r="17" spans="2:10" s="5" customFormat="1" ht="51" customHeight="1">
      <c r="B17" s="4" t="s">
        <v>88</v>
      </c>
      <c r="C17" s="31">
        <v>660448.9</v>
      </c>
      <c r="D17" s="3" t="s">
        <v>4</v>
      </c>
      <c r="E17" s="3" t="s">
        <v>5</v>
      </c>
      <c r="F17" s="3" t="s">
        <v>5</v>
      </c>
      <c r="G17" s="3" t="s">
        <v>94</v>
      </c>
      <c r="H17" s="74">
        <v>200</v>
      </c>
      <c r="I17" s="75"/>
      <c r="J17" s="76"/>
    </row>
    <row r="18" spans="2:10" s="5" customFormat="1" ht="51" customHeight="1">
      <c r="B18" s="4" t="s">
        <v>89</v>
      </c>
      <c r="C18" s="31">
        <v>693471.35</v>
      </c>
      <c r="D18" s="3" t="s">
        <v>4</v>
      </c>
      <c r="E18" s="3" t="s">
        <v>5</v>
      </c>
      <c r="F18" s="3" t="s">
        <v>92</v>
      </c>
      <c r="G18" s="3" t="s">
        <v>95</v>
      </c>
      <c r="H18" s="74">
        <v>130</v>
      </c>
      <c r="I18" s="75"/>
      <c r="J18" s="76"/>
    </row>
    <row r="19" spans="2:10" s="5" customFormat="1" ht="51" customHeight="1">
      <c r="B19" s="4" t="s">
        <v>90</v>
      </c>
      <c r="C19" s="31">
        <v>660448.9</v>
      </c>
      <c r="D19" s="3" t="s">
        <v>4</v>
      </c>
      <c r="E19" s="3" t="s">
        <v>5</v>
      </c>
      <c r="F19" s="3" t="s">
        <v>92</v>
      </c>
      <c r="G19" s="3" t="s">
        <v>96</v>
      </c>
      <c r="H19" s="74">
        <v>206</v>
      </c>
      <c r="I19" s="75"/>
      <c r="J19" s="76"/>
    </row>
    <row r="20" spans="2:10" s="5" customFormat="1" ht="51" customHeight="1">
      <c r="B20" s="4" t="s">
        <v>91</v>
      </c>
      <c r="C20" s="31">
        <v>3004058.09</v>
      </c>
      <c r="D20" s="3" t="s">
        <v>4</v>
      </c>
      <c r="E20" s="3" t="s">
        <v>5</v>
      </c>
      <c r="F20" s="3" t="s">
        <v>92</v>
      </c>
      <c r="G20" s="3" t="s">
        <v>97</v>
      </c>
      <c r="H20" s="74">
        <v>225</v>
      </c>
      <c r="I20" s="75"/>
      <c r="J20" s="76"/>
    </row>
    <row r="21" spans="2:10" s="1" customFormat="1" ht="72">
      <c r="B21" s="4" t="s">
        <v>47</v>
      </c>
      <c r="C21" s="42">
        <v>955145.55</v>
      </c>
      <c r="D21" s="3" t="s">
        <v>4</v>
      </c>
      <c r="E21" s="3" t="s">
        <v>5</v>
      </c>
      <c r="F21" s="3" t="s">
        <v>48</v>
      </c>
      <c r="G21" s="3" t="s">
        <v>49</v>
      </c>
      <c r="H21" s="74">
        <v>1050</v>
      </c>
      <c r="I21" s="75"/>
      <c r="J21" s="76"/>
    </row>
    <row r="22" spans="2:10" s="1" customFormat="1" ht="106.5" customHeight="1">
      <c r="B22" s="4" t="s">
        <v>39</v>
      </c>
      <c r="C22" s="42">
        <v>3016537.76</v>
      </c>
      <c r="D22" s="3" t="s">
        <v>4</v>
      </c>
      <c r="E22" s="3" t="s">
        <v>5</v>
      </c>
      <c r="F22" s="3" t="s">
        <v>18</v>
      </c>
      <c r="G22" s="3" t="s">
        <v>44</v>
      </c>
      <c r="H22" s="74">
        <v>1825</v>
      </c>
      <c r="I22" s="75"/>
      <c r="J22" s="76"/>
    </row>
    <row r="23" spans="2:10" s="1" customFormat="1" ht="81.75" customHeight="1">
      <c r="B23" s="4" t="s">
        <v>40</v>
      </c>
      <c r="C23" s="42">
        <v>1292547.28</v>
      </c>
      <c r="D23" s="3" t="s">
        <v>4</v>
      </c>
      <c r="E23" s="3" t="s">
        <v>5</v>
      </c>
      <c r="F23" s="3" t="s">
        <v>35</v>
      </c>
      <c r="G23" s="3" t="s">
        <v>43</v>
      </c>
      <c r="H23" s="74">
        <v>1500</v>
      </c>
      <c r="I23" s="75"/>
      <c r="J23" s="76"/>
    </row>
    <row r="24" spans="2:10" s="1" customFormat="1" ht="67.5" customHeight="1">
      <c r="B24" s="4" t="s">
        <v>41</v>
      </c>
      <c r="C24" s="42">
        <v>217165.99</v>
      </c>
      <c r="D24" s="3" t="s">
        <v>4</v>
      </c>
      <c r="E24" s="3" t="s">
        <v>5</v>
      </c>
      <c r="F24" s="3" t="s">
        <v>35</v>
      </c>
      <c r="G24" s="33" t="s">
        <v>45</v>
      </c>
      <c r="H24" s="74">
        <v>500</v>
      </c>
      <c r="I24" s="75"/>
      <c r="J24" s="76"/>
    </row>
    <row r="25" spans="2:10" s="1" customFormat="1" ht="68.25" customHeight="1">
      <c r="B25" s="4" t="s">
        <v>42</v>
      </c>
      <c r="C25" s="42">
        <v>414660.47</v>
      </c>
      <c r="D25" s="3" t="s">
        <v>4</v>
      </c>
      <c r="E25" s="3" t="s">
        <v>5</v>
      </c>
      <c r="F25" s="3" t="s">
        <v>35</v>
      </c>
      <c r="G25" s="3" t="s">
        <v>46</v>
      </c>
      <c r="H25" s="74">
        <v>1500</v>
      </c>
      <c r="I25" s="75"/>
      <c r="J25" s="76"/>
    </row>
    <row r="26" spans="2:10" s="1" customFormat="1" ht="59.25" customHeight="1">
      <c r="B26" s="41" t="s">
        <v>63</v>
      </c>
      <c r="C26" s="31">
        <v>956512.29</v>
      </c>
      <c r="D26" s="3" t="s">
        <v>4</v>
      </c>
      <c r="E26" s="3" t="s">
        <v>5</v>
      </c>
      <c r="F26" s="3" t="s">
        <v>35</v>
      </c>
      <c r="G26" s="3" t="s">
        <v>64</v>
      </c>
      <c r="H26" s="74">
        <v>700</v>
      </c>
      <c r="I26" s="75"/>
      <c r="J26" s="76"/>
    </row>
    <row r="27" spans="2:10" s="1" customFormat="1" ht="59.25" customHeight="1">
      <c r="B27" s="41" t="s">
        <v>98</v>
      </c>
      <c r="C27" s="31">
        <v>3566062.44</v>
      </c>
      <c r="D27" s="3" t="s">
        <v>4</v>
      </c>
      <c r="E27" s="3" t="s">
        <v>5</v>
      </c>
      <c r="F27" s="3" t="s">
        <v>5</v>
      </c>
      <c r="G27" s="3" t="s">
        <v>99</v>
      </c>
      <c r="H27" s="74">
        <v>1692</v>
      </c>
      <c r="I27" s="75"/>
      <c r="J27" s="76"/>
    </row>
    <row r="28" spans="2:10" s="1" customFormat="1" ht="59.25" customHeight="1">
      <c r="B28" s="41" t="s">
        <v>65</v>
      </c>
      <c r="C28" s="2">
        <v>1564679.76</v>
      </c>
      <c r="D28" s="3" t="s">
        <v>4</v>
      </c>
      <c r="E28" s="3" t="s">
        <v>5</v>
      </c>
      <c r="F28" s="3" t="s">
        <v>18</v>
      </c>
      <c r="G28" s="3" t="s">
        <v>66</v>
      </c>
      <c r="H28" s="74">
        <v>120</v>
      </c>
      <c r="I28" s="75"/>
      <c r="J28" s="76"/>
    </row>
    <row r="29" spans="2:10" s="1" customFormat="1" ht="59.25" customHeight="1">
      <c r="B29" s="41" t="s">
        <v>67</v>
      </c>
      <c r="C29" s="2">
        <v>460138.38</v>
      </c>
      <c r="D29" s="3" t="s">
        <v>4</v>
      </c>
      <c r="E29" s="3" t="s">
        <v>5</v>
      </c>
      <c r="F29" s="3" t="s">
        <v>5</v>
      </c>
      <c r="G29" s="3" t="s">
        <v>68</v>
      </c>
      <c r="H29" s="74">
        <v>15</v>
      </c>
      <c r="I29" s="75"/>
      <c r="J29" s="76"/>
    </row>
    <row r="30" spans="2:10" s="1" customFormat="1" ht="59.25" customHeight="1">
      <c r="B30" s="41" t="s">
        <v>100</v>
      </c>
      <c r="C30" s="2">
        <v>2498122.37</v>
      </c>
      <c r="D30" s="3" t="s">
        <v>4</v>
      </c>
      <c r="E30" s="3" t="s">
        <v>5</v>
      </c>
      <c r="F30" s="3" t="s">
        <v>5</v>
      </c>
      <c r="G30" s="3" t="s">
        <v>69</v>
      </c>
      <c r="H30" s="74">
        <v>65</v>
      </c>
      <c r="I30" s="75"/>
      <c r="J30" s="76"/>
    </row>
    <row r="31" spans="2:10" s="1" customFormat="1" ht="59.25" customHeight="1">
      <c r="B31" s="41" t="s">
        <v>70</v>
      </c>
      <c r="C31" s="2">
        <v>580997.28</v>
      </c>
      <c r="D31" s="3" t="s">
        <v>4</v>
      </c>
      <c r="E31" s="3" t="s">
        <v>5</v>
      </c>
      <c r="F31" s="3" t="s">
        <v>5</v>
      </c>
      <c r="G31" s="3" t="s">
        <v>75</v>
      </c>
      <c r="H31" s="74">
        <v>50</v>
      </c>
      <c r="I31" s="75"/>
      <c r="J31" s="76"/>
    </row>
    <row r="32" spans="2:10" s="1" customFormat="1" ht="59.25" customHeight="1">
      <c r="B32" s="41" t="s">
        <v>71</v>
      </c>
      <c r="C32" s="2">
        <v>232486.7</v>
      </c>
      <c r="D32" s="3" t="s">
        <v>4</v>
      </c>
      <c r="E32" s="3" t="s">
        <v>5</v>
      </c>
      <c r="F32" s="3" t="s">
        <v>5</v>
      </c>
      <c r="G32" s="3" t="s">
        <v>76</v>
      </c>
      <c r="H32" s="74">
        <v>20</v>
      </c>
      <c r="I32" s="75"/>
      <c r="J32" s="76"/>
    </row>
    <row r="33" spans="2:14" s="1" customFormat="1" ht="59.25" customHeight="1">
      <c r="B33" s="41" t="s">
        <v>72</v>
      </c>
      <c r="C33" s="2">
        <v>116290.23</v>
      </c>
      <c r="D33" s="3" t="s">
        <v>4</v>
      </c>
      <c r="E33" s="3" t="s">
        <v>5</v>
      </c>
      <c r="F33" s="3" t="s">
        <v>5</v>
      </c>
      <c r="G33" s="3" t="s">
        <v>77</v>
      </c>
      <c r="H33" s="74">
        <v>20</v>
      </c>
      <c r="I33" s="75"/>
      <c r="J33" s="76"/>
    </row>
    <row r="34" spans="2:14" s="1" customFormat="1" ht="59.25" customHeight="1">
      <c r="B34" s="41" t="s">
        <v>73</v>
      </c>
      <c r="C34" s="2">
        <v>830524.34</v>
      </c>
      <c r="D34" s="3" t="s">
        <v>4</v>
      </c>
      <c r="E34" s="3" t="s">
        <v>5</v>
      </c>
      <c r="F34" s="3" t="s">
        <v>5</v>
      </c>
      <c r="G34" s="3" t="s">
        <v>78</v>
      </c>
      <c r="H34" s="74">
        <v>45</v>
      </c>
      <c r="I34" s="75"/>
      <c r="J34" s="76"/>
    </row>
    <row r="35" spans="2:14" s="1" customFormat="1" ht="59.25" customHeight="1">
      <c r="B35" s="41" t="s">
        <v>74</v>
      </c>
      <c r="C35" s="2">
        <v>662806.62</v>
      </c>
      <c r="D35" s="3" t="s">
        <v>4</v>
      </c>
      <c r="E35" s="3" t="s">
        <v>5</v>
      </c>
      <c r="F35" s="3" t="s">
        <v>5</v>
      </c>
      <c r="G35" s="3" t="s">
        <v>79</v>
      </c>
      <c r="H35" s="74">
        <v>35</v>
      </c>
      <c r="I35" s="75"/>
      <c r="J35" s="76"/>
    </row>
    <row r="36" spans="2:14" s="1" customFormat="1" ht="59.25" customHeight="1">
      <c r="B36" s="41" t="s">
        <v>33</v>
      </c>
      <c r="C36" s="31">
        <v>7002053.0999999996</v>
      </c>
      <c r="D36" s="3" t="s">
        <v>4</v>
      </c>
      <c r="E36" s="3" t="s">
        <v>5</v>
      </c>
      <c r="F36" s="3" t="s">
        <v>5</v>
      </c>
      <c r="G36" s="3" t="s">
        <v>34</v>
      </c>
      <c r="H36" s="74" t="s">
        <v>34</v>
      </c>
      <c r="I36" s="75"/>
      <c r="J36" s="76"/>
    </row>
    <row r="37" spans="2:14" s="1" customFormat="1" ht="37.5" customHeight="1">
      <c r="B37" s="38" t="s">
        <v>24</v>
      </c>
      <c r="C37" s="35">
        <f>SUM(C10:C36)</f>
        <v>41429562.789999999</v>
      </c>
      <c r="D37" s="8"/>
      <c r="E37" s="8"/>
      <c r="F37" s="8"/>
      <c r="G37" s="9"/>
      <c r="H37" s="10"/>
      <c r="I37" s="10"/>
      <c r="J37" s="10"/>
    </row>
    <row r="38" spans="2:14" s="1" customFormat="1" ht="66.75" customHeight="1">
      <c r="B38" s="13"/>
      <c r="C38" s="7"/>
      <c r="D38" s="8"/>
      <c r="E38" s="8"/>
      <c r="F38" s="8"/>
      <c r="G38" s="9"/>
      <c r="H38" s="10"/>
      <c r="I38" s="10"/>
      <c r="J38" s="10"/>
    </row>
    <row r="39" spans="2:14" ht="36" customHeight="1">
      <c r="B39" s="19"/>
      <c r="C39" s="28"/>
      <c r="D39" s="19"/>
      <c r="E39" s="54" t="s">
        <v>82</v>
      </c>
      <c r="F39" s="54"/>
      <c r="G39" s="54"/>
      <c r="H39" s="55">
        <v>29136510</v>
      </c>
      <c r="I39" s="55"/>
      <c r="J39" s="55"/>
    </row>
    <row r="40" spans="2:14" ht="41.25" customHeight="1">
      <c r="B40" s="32" t="s">
        <v>13</v>
      </c>
      <c r="C40" s="29">
        <f>SUM(C41:C41)</f>
        <v>12646476.23</v>
      </c>
      <c r="D40" s="56"/>
      <c r="E40" s="57"/>
      <c r="F40" s="57"/>
      <c r="G40" s="57"/>
      <c r="H40" s="57"/>
      <c r="I40" s="57"/>
      <c r="J40" s="58"/>
    </row>
    <row r="41" spans="2:14" ht="36" customHeight="1">
      <c r="B41" s="43" t="s">
        <v>19</v>
      </c>
      <c r="C41" s="46">
        <v>12646476.23</v>
      </c>
      <c r="D41" s="20" t="s">
        <v>4</v>
      </c>
      <c r="E41" s="20" t="s">
        <v>5</v>
      </c>
      <c r="F41" s="20" t="s">
        <v>8</v>
      </c>
      <c r="G41" s="26" t="s">
        <v>15</v>
      </c>
      <c r="H41" s="59" t="s">
        <v>34</v>
      </c>
      <c r="I41" s="60"/>
      <c r="J41" s="61"/>
    </row>
    <row r="42" spans="2:14" ht="36" customHeight="1">
      <c r="B42" s="32" t="s">
        <v>26</v>
      </c>
      <c r="C42" s="29">
        <f>SUM(C43:C43)</f>
        <v>235015</v>
      </c>
      <c r="D42" s="59"/>
      <c r="E42" s="60"/>
      <c r="F42" s="60"/>
      <c r="G42" s="60"/>
      <c r="H42" s="60"/>
      <c r="I42" s="60"/>
      <c r="J42" s="61"/>
    </row>
    <row r="43" spans="2:14" ht="45" customHeight="1">
      <c r="B43" s="44" t="s">
        <v>27</v>
      </c>
      <c r="C43" s="27">
        <v>235015</v>
      </c>
      <c r="D43" s="20" t="s">
        <v>4</v>
      </c>
      <c r="E43" s="20" t="s">
        <v>5</v>
      </c>
      <c r="F43" s="20" t="s">
        <v>8</v>
      </c>
      <c r="G43" s="20" t="s">
        <v>15</v>
      </c>
      <c r="H43" s="59" t="s">
        <v>34</v>
      </c>
      <c r="I43" s="60"/>
      <c r="J43" s="61"/>
    </row>
    <row r="44" spans="2:14" ht="36" customHeight="1">
      <c r="B44" s="32" t="s">
        <v>21</v>
      </c>
      <c r="C44" s="29">
        <f>SUM(C45:C45)</f>
        <v>350106</v>
      </c>
      <c r="D44" s="59"/>
      <c r="E44" s="60"/>
      <c r="F44" s="60"/>
      <c r="G44" s="60"/>
      <c r="H44" s="60"/>
      <c r="I44" s="60"/>
      <c r="J44" s="61"/>
    </row>
    <row r="45" spans="2:14" ht="35.25" customHeight="1">
      <c r="B45" s="44" t="s">
        <v>21</v>
      </c>
      <c r="C45" s="27">
        <v>350106</v>
      </c>
      <c r="D45" s="20" t="s">
        <v>4</v>
      </c>
      <c r="E45" s="20" t="s">
        <v>5</v>
      </c>
      <c r="F45" s="20" t="s">
        <v>8</v>
      </c>
      <c r="G45" s="39" t="s">
        <v>28</v>
      </c>
      <c r="H45" s="59" t="s">
        <v>34</v>
      </c>
      <c r="I45" s="60"/>
      <c r="J45" s="61"/>
    </row>
    <row r="46" spans="2:14" ht="52.5" customHeight="1">
      <c r="B46" s="32" t="s">
        <v>30</v>
      </c>
      <c r="C46" s="29">
        <f>SUM(C47:C47)</f>
        <v>1153797.48</v>
      </c>
      <c r="D46" s="74"/>
      <c r="E46" s="75"/>
      <c r="F46" s="75"/>
      <c r="G46" s="75"/>
      <c r="H46" s="75"/>
      <c r="I46" s="75"/>
      <c r="J46" s="75"/>
      <c r="L46" s="48"/>
      <c r="N46" s="48"/>
    </row>
    <row r="47" spans="2:14" ht="52.5" customHeight="1">
      <c r="B47" s="43" t="s">
        <v>30</v>
      </c>
      <c r="C47" s="27">
        <v>1153797.48</v>
      </c>
      <c r="D47" s="3" t="s">
        <v>4</v>
      </c>
      <c r="E47" s="3" t="s">
        <v>5</v>
      </c>
      <c r="F47" s="3" t="s">
        <v>8</v>
      </c>
      <c r="G47" s="39" t="s">
        <v>28</v>
      </c>
      <c r="H47" s="59" t="s">
        <v>34</v>
      </c>
      <c r="I47" s="60"/>
      <c r="J47" s="61"/>
    </row>
    <row r="48" spans="2:14" ht="38.25" customHeight="1">
      <c r="B48" s="32" t="s">
        <v>22</v>
      </c>
      <c r="C48" s="29">
        <f>SUM(C49:C49)</f>
        <v>348000</v>
      </c>
      <c r="D48" s="59"/>
      <c r="E48" s="60"/>
      <c r="F48" s="60"/>
      <c r="G48" s="60"/>
      <c r="H48" s="60"/>
      <c r="I48" s="60"/>
      <c r="J48" s="61"/>
    </row>
    <row r="49" spans="2:10" ht="35.25" customHeight="1">
      <c r="B49" s="44" t="s">
        <v>23</v>
      </c>
      <c r="C49" s="27">
        <v>348000</v>
      </c>
      <c r="D49" s="20" t="s">
        <v>4</v>
      </c>
      <c r="E49" s="20" t="s">
        <v>5</v>
      </c>
      <c r="F49" s="20" t="s">
        <v>8</v>
      </c>
      <c r="G49" s="37" t="s">
        <v>25</v>
      </c>
      <c r="H49" s="59" t="s">
        <v>34</v>
      </c>
      <c r="I49" s="60"/>
      <c r="J49" s="61"/>
    </row>
    <row r="50" spans="2:10" ht="38.25" customHeight="1">
      <c r="B50" s="32" t="s">
        <v>29</v>
      </c>
      <c r="C50" s="29">
        <f>SUM(C51:C52)</f>
        <v>1088021.3799999999</v>
      </c>
      <c r="D50" s="59"/>
      <c r="E50" s="60"/>
      <c r="F50" s="60"/>
      <c r="G50" s="60"/>
      <c r="H50" s="60"/>
      <c r="I50" s="60"/>
      <c r="J50" s="61"/>
    </row>
    <row r="51" spans="2:10" s="45" customFormat="1" ht="50.25" customHeight="1">
      <c r="B51" s="44" t="s">
        <v>31</v>
      </c>
      <c r="C51" s="27">
        <v>696000</v>
      </c>
      <c r="D51" s="37" t="s">
        <v>4</v>
      </c>
      <c r="E51" s="37" t="s">
        <v>5</v>
      </c>
      <c r="F51" s="37" t="s">
        <v>8</v>
      </c>
      <c r="G51" s="37" t="s">
        <v>25</v>
      </c>
      <c r="H51" s="59" t="s">
        <v>34</v>
      </c>
      <c r="I51" s="60"/>
      <c r="J51" s="61"/>
    </row>
    <row r="52" spans="2:10" s="45" customFormat="1" ht="50.25" customHeight="1">
      <c r="B52" s="44" t="s">
        <v>32</v>
      </c>
      <c r="C52" s="47">
        <v>392021.38</v>
      </c>
      <c r="D52" s="37" t="s">
        <v>4</v>
      </c>
      <c r="E52" s="37" t="s">
        <v>5</v>
      </c>
      <c r="F52" s="37" t="s">
        <v>8</v>
      </c>
      <c r="G52" s="37" t="s">
        <v>25</v>
      </c>
      <c r="H52" s="59" t="s">
        <v>34</v>
      </c>
      <c r="I52" s="60"/>
      <c r="J52" s="61"/>
    </row>
    <row r="53" spans="2:10" s="45" customFormat="1" ht="50.25" customHeight="1">
      <c r="B53" s="32" t="s">
        <v>50</v>
      </c>
      <c r="C53" s="29">
        <v>649323.06999999995</v>
      </c>
      <c r="D53" s="92"/>
      <c r="E53" s="93"/>
      <c r="F53" s="93"/>
      <c r="G53" s="93"/>
      <c r="H53" s="93"/>
      <c r="I53" s="93"/>
      <c r="J53" s="93"/>
    </row>
    <row r="54" spans="2:10" s="45" customFormat="1" ht="54">
      <c r="B54" s="44" t="s">
        <v>51</v>
      </c>
      <c r="C54" s="27">
        <v>649323.06999999995</v>
      </c>
      <c r="D54" s="37" t="s">
        <v>4</v>
      </c>
      <c r="E54" s="37" t="s">
        <v>5</v>
      </c>
      <c r="F54" s="37" t="s">
        <v>8</v>
      </c>
      <c r="G54" s="37" t="s">
        <v>25</v>
      </c>
      <c r="H54" s="92">
        <v>63</v>
      </c>
      <c r="I54" s="93"/>
      <c r="J54" s="94"/>
    </row>
    <row r="55" spans="2:10" s="45" customFormat="1" ht="50.25" customHeight="1">
      <c r="B55" s="32" t="s">
        <v>52</v>
      </c>
      <c r="C55" s="29">
        <v>687300</v>
      </c>
      <c r="D55" s="92"/>
      <c r="E55" s="93"/>
      <c r="F55" s="93"/>
      <c r="G55" s="93"/>
      <c r="H55" s="93"/>
      <c r="I55" s="93"/>
      <c r="J55" s="93"/>
    </row>
    <row r="56" spans="2:10" s="45" customFormat="1" ht="50.25" customHeight="1">
      <c r="B56" s="44" t="s">
        <v>53</v>
      </c>
      <c r="C56" s="27">
        <v>687300</v>
      </c>
      <c r="D56" s="37" t="s">
        <v>4</v>
      </c>
      <c r="E56" s="37" t="s">
        <v>5</v>
      </c>
      <c r="F56" s="37" t="s">
        <v>8</v>
      </c>
      <c r="G56" s="37" t="s">
        <v>25</v>
      </c>
      <c r="H56" s="92">
        <v>205</v>
      </c>
      <c r="I56" s="93"/>
      <c r="J56" s="94"/>
    </row>
    <row r="57" spans="2:10" s="45" customFormat="1" ht="50.25" customHeight="1">
      <c r="B57" s="32" t="s">
        <v>101</v>
      </c>
      <c r="C57" s="29">
        <v>947295.68</v>
      </c>
      <c r="D57" s="92"/>
      <c r="E57" s="93"/>
      <c r="F57" s="93"/>
      <c r="G57" s="93"/>
      <c r="H57" s="93"/>
      <c r="I57" s="93"/>
      <c r="J57" s="94"/>
    </row>
    <row r="58" spans="2:10" s="45" customFormat="1" ht="50.25" customHeight="1">
      <c r="B58" s="44" t="s">
        <v>102</v>
      </c>
      <c r="C58" s="27">
        <v>947295.68</v>
      </c>
      <c r="D58" s="37" t="s">
        <v>4</v>
      </c>
      <c r="E58" s="37" t="s">
        <v>5</v>
      </c>
      <c r="F58" s="37" t="s">
        <v>8</v>
      </c>
      <c r="G58" s="37" t="s">
        <v>109</v>
      </c>
      <c r="H58" s="92">
        <v>5000</v>
      </c>
      <c r="I58" s="93"/>
      <c r="J58" s="94"/>
    </row>
    <row r="59" spans="2:10" s="45" customFormat="1" ht="50.25" customHeight="1">
      <c r="B59" s="32" t="s">
        <v>103</v>
      </c>
      <c r="C59" s="29">
        <v>449964</v>
      </c>
      <c r="D59" s="37"/>
      <c r="E59" s="37"/>
      <c r="F59" s="37"/>
      <c r="G59" s="37"/>
      <c r="H59" s="49"/>
      <c r="I59" s="50"/>
      <c r="J59" s="51"/>
    </row>
    <row r="60" spans="2:10" s="45" customFormat="1" ht="50.25" customHeight="1">
      <c r="B60" s="44" t="s">
        <v>104</v>
      </c>
      <c r="C60" s="27">
        <v>449964</v>
      </c>
      <c r="D60" s="37" t="s">
        <v>4</v>
      </c>
      <c r="E60" s="37" t="s">
        <v>5</v>
      </c>
      <c r="F60" s="37" t="s">
        <v>8</v>
      </c>
      <c r="G60" s="37" t="s">
        <v>25</v>
      </c>
      <c r="H60" s="92" t="s">
        <v>34</v>
      </c>
      <c r="I60" s="93"/>
      <c r="J60" s="94"/>
    </row>
    <row r="61" spans="2:10" s="45" customFormat="1" ht="50.25" customHeight="1">
      <c r="B61" s="32" t="s">
        <v>105</v>
      </c>
      <c r="C61" s="29">
        <f>C62+C63+C64</f>
        <v>1390494.88</v>
      </c>
      <c r="D61" s="92"/>
      <c r="E61" s="93"/>
      <c r="F61" s="93"/>
      <c r="G61" s="93"/>
      <c r="H61" s="93"/>
      <c r="I61" s="93"/>
      <c r="J61" s="94"/>
    </row>
    <row r="62" spans="2:10" s="45" customFormat="1" ht="50.25" customHeight="1">
      <c r="B62" s="44" t="s">
        <v>106</v>
      </c>
      <c r="C62" s="27">
        <v>37416.15</v>
      </c>
      <c r="D62" s="37" t="s">
        <v>4</v>
      </c>
      <c r="E62" s="37" t="s">
        <v>5</v>
      </c>
      <c r="F62" s="37" t="s">
        <v>8</v>
      </c>
      <c r="G62" s="37" t="s">
        <v>25</v>
      </c>
      <c r="H62" s="92">
        <v>70</v>
      </c>
      <c r="I62" s="93"/>
      <c r="J62" s="94"/>
    </row>
    <row r="63" spans="2:10" s="45" customFormat="1" ht="50.25" customHeight="1">
      <c r="B63" s="44" t="s">
        <v>107</v>
      </c>
      <c r="C63" s="27">
        <v>53365.01</v>
      </c>
      <c r="D63" s="37" t="s">
        <v>4</v>
      </c>
      <c r="E63" s="37" t="s">
        <v>5</v>
      </c>
      <c r="F63" s="37" t="s">
        <v>8</v>
      </c>
      <c r="G63" s="37" t="s">
        <v>25</v>
      </c>
      <c r="H63" s="92" t="s">
        <v>34</v>
      </c>
      <c r="I63" s="93"/>
      <c r="J63" s="94"/>
    </row>
    <row r="64" spans="2:10" s="45" customFormat="1" ht="50.25" customHeight="1">
      <c r="B64" s="44" t="s">
        <v>108</v>
      </c>
      <c r="C64" s="27">
        <v>1299713.72</v>
      </c>
      <c r="D64" s="37" t="s">
        <v>4</v>
      </c>
      <c r="E64" s="37" t="s">
        <v>5</v>
      </c>
      <c r="F64" s="37" t="s">
        <v>8</v>
      </c>
      <c r="G64" s="37" t="s">
        <v>25</v>
      </c>
      <c r="H64" s="92">
        <v>13197</v>
      </c>
      <c r="I64" s="93"/>
      <c r="J64" s="94"/>
    </row>
    <row r="65" spans="2:10" ht="35.25" customHeight="1">
      <c r="B65" s="34" t="s">
        <v>7</v>
      </c>
      <c r="C65" s="36">
        <f>C40+C42+C44+C46+C48+C50+C53+C55+C57+C59+C61</f>
        <v>19945793.719999999</v>
      </c>
      <c r="D65" s="23"/>
      <c r="E65" s="24"/>
      <c r="F65" s="23"/>
      <c r="G65" s="23"/>
      <c r="H65" s="25"/>
    </row>
    <row r="66" spans="2:10" ht="67.5" customHeight="1">
      <c r="B66" s="13"/>
      <c r="C66" s="7"/>
      <c r="D66" s="23"/>
      <c r="E66" s="24"/>
      <c r="F66" s="23"/>
      <c r="G66" s="23"/>
      <c r="H66" s="25"/>
    </row>
    <row r="67" spans="2:10" ht="30.75" customHeight="1">
      <c r="B67" s="19"/>
      <c r="C67" s="19"/>
      <c r="D67" s="19"/>
      <c r="E67" s="54" t="s">
        <v>83</v>
      </c>
      <c r="F67" s="54"/>
      <c r="G67" s="54"/>
      <c r="H67" s="63">
        <v>376062</v>
      </c>
      <c r="I67" s="63"/>
      <c r="J67" s="63"/>
    </row>
    <row r="68" spans="2:10" ht="30" customHeight="1">
      <c r="B68" s="32" t="s">
        <v>6</v>
      </c>
      <c r="C68" s="29">
        <f>SUM(C69)</f>
        <v>257516.89</v>
      </c>
      <c r="D68" s="56"/>
      <c r="E68" s="57"/>
      <c r="F68" s="57"/>
      <c r="G68" s="57"/>
      <c r="H68" s="57"/>
      <c r="I68" s="57"/>
      <c r="J68" s="58"/>
    </row>
    <row r="69" spans="2:10" ht="90">
      <c r="B69" s="44" t="s">
        <v>14</v>
      </c>
      <c r="C69" s="22">
        <v>257516.89</v>
      </c>
      <c r="D69" s="6" t="s">
        <v>4</v>
      </c>
      <c r="E69" s="20" t="s">
        <v>5</v>
      </c>
      <c r="F69" s="20" t="s">
        <v>8</v>
      </c>
      <c r="G69" s="40" t="s">
        <v>28</v>
      </c>
      <c r="H69" s="59" t="s">
        <v>34</v>
      </c>
      <c r="I69" s="60"/>
      <c r="J69" s="61"/>
    </row>
    <row r="70" spans="2:10" ht="34.5" customHeight="1">
      <c r="B70" s="34" t="s">
        <v>17</v>
      </c>
      <c r="C70" s="36">
        <f>+C68</f>
        <v>257516.89</v>
      </c>
      <c r="D70" s="21"/>
      <c r="E70" s="21"/>
      <c r="F70" s="21"/>
      <c r="G70" s="21"/>
      <c r="H70" s="21"/>
    </row>
    <row r="71" spans="2:10" ht="63.75" customHeight="1">
      <c r="B71" s="21"/>
      <c r="C71" s="21"/>
      <c r="D71" s="21"/>
      <c r="E71" s="21"/>
      <c r="F71" s="21"/>
      <c r="G71" s="21"/>
      <c r="H71" s="21"/>
    </row>
    <row r="72" spans="2:10" ht="33.75" customHeight="1">
      <c r="B72" s="19"/>
      <c r="C72" s="19"/>
      <c r="D72" s="19"/>
      <c r="E72" s="54" t="s">
        <v>84</v>
      </c>
      <c r="F72" s="54"/>
      <c r="G72" s="54"/>
      <c r="H72" s="63">
        <v>35459.919999999998</v>
      </c>
      <c r="I72" s="63"/>
      <c r="J72" s="63"/>
    </row>
    <row r="73" spans="2:10" ht="28.5" customHeight="1">
      <c r="B73" s="32" t="s">
        <v>6</v>
      </c>
      <c r="C73" s="29">
        <f>SUM(C74)</f>
        <v>35449.99</v>
      </c>
      <c r="D73" s="56"/>
      <c r="E73" s="57"/>
      <c r="F73" s="57"/>
      <c r="G73" s="57"/>
      <c r="H73" s="57"/>
      <c r="I73" s="57"/>
      <c r="J73" s="58"/>
    </row>
    <row r="74" spans="2:10" ht="90">
      <c r="B74" s="44" t="s">
        <v>14</v>
      </c>
      <c r="C74" s="22">
        <v>35449.99</v>
      </c>
      <c r="D74" s="6" t="s">
        <v>4</v>
      </c>
      <c r="E74" s="20" t="s">
        <v>5</v>
      </c>
      <c r="F74" s="20" t="s">
        <v>8</v>
      </c>
      <c r="G74" s="40" t="s">
        <v>28</v>
      </c>
      <c r="H74" s="59" t="s">
        <v>34</v>
      </c>
      <c r="I74" s="60"/>
      <c r="J74" s="61"/>
    </row>
    <row r="75" spans="2:10" ht="28.5" customHeight="1">
      <c r="B75" s="34" t="s">
        <v>38</v>
      </c>
      <c r="C75" s="36">
        <f>+C73</f>
        <v>35449.99</v>
      </c>
      <c r="D75" s="21"/>
      <c r="E75" s="21"/>
      <c r="F75" s="21"/>
      <c r="G75" s="21"/>
      <c r="H75" s="21"/>
    </row>
    <row r="76" spans="2:10" ht="60" customHeight="1">
      <c r="B76" s="13"/>
      <c r="C76" s="7"/>
      <c r="D76" s="21"/>
      <c r="E76" s="21"/>
      <c r="F76" s="21"/>
      <c r="G76" s="21"/>
      <c r="H76" s="21"/>
    </row>
    <row r="77" spans="2:10" ht="35.25" customHeight="1">
      <c r="B77" s="12"/>
      <c r="C77" s="7"/>
      <c r="D77" s="21"/>
      <c r="E77" s="21"/>
      <c r="F77" s="21"/>
      <c r="G77" s="21"/>
      <c r="H77" s="21"/>
    </row>
    <row r="78" spans="2:10" ht="24" customHeight="1">
      <c r="B78" s="62" t="s">
        <v>36</v>
      </c>
      <c r="C78" s="62"/>
      <c r="D78" s="62" t="s">
        <v>37</v>
      </c>
      <c r="E78" s="62"/>
      <c r="F78" s="62"/>
      <c r="G78" s="62"/>
      <c r="H78" s="62"/>
      <c r="I78" s="62"/>
      <c r="J78" s="62"/>
    </row>
    <row r="79" spans="2:10" ht="29.25" customHeight="1">
      <c r="B79" s="62"/>
      <c r="C79" s="62"/>
      <c r="D79" s="62"/>
      <c r="E79" s="62"/>
      <c r="F79" s="62"/>
      <c r="G79" s="62"/>
      <c r="H79" s="62"/>
      <c r="I79" s="62"/>
      <c r="J79" s="62"/>
    </row>
    <row r="80" spans="2:10" ht="37.5" customHeight="1">
      <c r="B80" s="62"/>
      <c r="C80" s="62"/>
      <c r="D80" s="62"/>
      <c r="E80" s="62"/>
      <c r="F80" s="62"/>
      <c r="G80" s="62"/>
      <c r="H80" s="62"/>
      <c r="I80" s="62"/>
      <c r="J80" s="62"/>
    </row>
    <row r="81" spans="2:10" ht="47.25" customHeight="1">
      <c r="B81" s="62"/>
      <c r="C81" s="62"/>
      <c r="D81" s="62"/>
      <c r="E81" s="62"/>
      <c r="F81" s="62"/>
      <c r="G81" s="62"/>
      <c r="H81" s="62"/>
      <c r="I81" s="62"/>
      <c r="J81" s="62"/>
    </row>
    <row r="82" spans="2:10" ht="47.25" customHeight="1">
      <c r="B82" s="62"/>
      <c r="C82" s="62"/>
      <c r="D82" s="62"/>
      <c r="E82" s="62"/>
      <c r="F82" s="62"/>
      <c r="G82" s="62"/>
      <c r="H82" s="62"/>
      <c r="I82" s="62"/>
      <c r="J82" s="62"/>
    </row>
    <row r="83" spans="2:10" ht="47.25" customHeight="1">
      <c r="B83" s="15"/>
      <c r="C83" s="16"/>
      <c r="D83" s="14"/>
      <c r="E83" s="64"/>
      <c r="F83" s="64"/>
      <c r="G83" s="64"/>
      <c r="H83" s="64"/>
    </row>
    <row r="84" spans="2:10" ht="47.25" customHeight="1">
      <c r="B84" s="12"/>
      <c r="C84" s="12"/>
      <c r="D84" s="12"/>
      <c r="E84" s="12"/>
      <c r="F84" s="12"/>
      <c r="G84" s="12"/>
      <c r="H84" s="12"/>
    </row>
  </sheetData>
  <mergeCells count="77">
    <mergeCell ref="H47:J47"/>
    <mergeCell ref="H35:J35"/>
    <mergeCell ref="H27:J27"/>
    <mergeCell ref="H30:J30"/>
    <mergeCell ref="H56:J56"/>
    <mergeCell ref="D53:J53"/>
    <mergeCell ref="D55:J55"/>
    <mergeCell ref="H24:J24"/>
    <mergeCell ref="H25:J25"/>
    <mergeCell ref="H26:J26"/>
    <mergeCell ref="H41:J41"/>
    <mergeCell ref="H36:J36"/>
    <mergeCell ref="H28:J28"/>
    <mergeCell ref="H29:J29"/>
    <mergeCell ref="H31:J31"/>
    <mergeCell ref="H32:J32"/>
    <mergeCell ref="H33:J33"/>
    <mergeCell ref="H34:J34"/>
    <mergeCell ref="H22:J22"/>
    <mergeCell ref="H23:J23"/>
    <mergeCell ref="H54:J54"/>
    <mergeCell ref="H11:J11"/>
    <mergeCell ref="H12:J12"/>
    <mergeCell ref="H13:J13"/>
    <mergeCell ref="H14:J14"/>
    <mergeCell ref="H49:J49"/>
    <mergeCell ref="H51:J51"/>
    <mergeCell ref="H52:J52"/>
    <mergeCell ref="D46:J46"/>
    <mergeCell ref="D48:J48"/>
    <mergeCell ref="H43:J43"/>
    <mergeCell ref="H45:J45"/>
    <mergeCell ref="H15:J15"/>
    <mergeCell ref="H16:J16"/>
    <mergeCell ref="B7:B9"/>
    <mergeCell ref="C7:C9"/>
    <mergeCell ref="D7:F7"/>
    <mergeCell ref="H10:J10"/>
    <mergeCell ref="H21:J21"/>
    <mergeCell ref="H17:J17"/>
    <mergeCell ref="H18:J18"/>
    <mergeCell ref="H19:J19"/>
    <mergeCell ref="H20:J20"/>
    <mergeCell ref="G7:G9"/>
    <mergeCell ref="H7:J9"/>
    <mergeCell ref="D8:D9"/>
    <mergeCell ref="E8:E9"/>
    <mergeCell ref="F8:F9"/>
    <mergeCell ref="B1:J1"/>
    <mergeCell ref="B2:J2"/>
    <mergeCell ref="B3:J3"/>
    <mergeCell ref="E5:G5"/>
    <mergeCell ref="H5:J5"/>
    <mergeCell ref="E83:H83"/>
    <mergeCell ref="D68:J68"/>
    <mergeCell ref="E72:G72"/>
    <mergeCell ref="H72:J72"/>
    <mergeCell ref="D73:J73"/>
    <mergeCell ref="H69:J69"/>
    <mergeCell ref="H74:J74"/>
    <mergeCell ref="B78:C82"/>
    <mergeCell ref="D78:J82"/>
    <mergeCell ref="E67:G67"/>
    <mergeCell ref="H67:J67"/>
    <mergeCell ref="D50:J50"/>
    <mergeCell ref="H58:J58"/>
    <mergeCell ref="H60:J60"/>
    <mergeCell ref="H62:J62"/>
    <mergeCell ref="H63:J63"/>
    <mergeCell ref="H64:J64"/>
    <mergeCell ref="D57:J57"/>
    <mergeCell ref="D61:J61"/>
    <mergeCell ref="E39:G39"/>
    <mergeCell ref="H39:J39"/>
    <mergeCell ref="D40:J40"/>
    <mergeCell ref="D42:J42"/>
    <mergeCell ref="D44:J44"/>
  </mergeCells>
  <pageMargins left="0.70866141732283472" right="0.70866141732283472" top="0.39370078740157483" bottom="0.39370078740157483" header="0.31496062992125984" footer="0.31496062992125984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2024</vt:lpstr>
      <vt:lpstr>'3T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2024-09-26T21:08:53Z</cp:lastPrinted>
  <dcterms:created xsi:type="dcterms:W3CDTF">2019-07-29T16:49:37Z</dcterms:created>
  <dcterms:modified xsi:type="dcterms:W3CDTF">2024-09-26T23:05:25Z</dcterms:modified>
</cp:coreProperties>
</file>